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9405" activeTab="0"/>
  </bookViews>
  <sheets>
    <sheet name="記入例" sheetId="1" r:id="rId1"/>
    <sheet name="入力用シート" sheetId="2" r:id="rId2"/>
    <sheet name="参加申込書" sheetId="3" r:id="rId3"/>
    <sheet name="登録者名簿" sheetId="4" r:id="rId4"/>
    <sheet name="データ集" sheetId="5" state="hidden" r:id="rId5"/>
    <sheet name="Sheet1" sheetId="6" state="hidden" r:id="rId6"/>
  </sheets>
  <definedNames>
    <definedName name="_xlnm.Print_Area" localSheetId="2">'参加申込書'!$A$1:$BB$45</definedName>
    <definedName name="_xlnm.Print_Area" localSheetId="3">'登録者名簿'!$A$1:$BD$60</definedName>
    <definedName name="課題曲">#REF!</definedName>
    <definedName name="部門">#REF!</definedName>
    <definedName name="名簿">#REF!</definedName>
  </definedNames>
  <calcPr fullCalcOnLoad="1"/>
</workbook>
</file>

<file path=xl/sharedStrings.xml><?xml version="1.0" encoding="utf-8"?>
<sst xmlns="http://schemas.openxmlformats.org/spreadsheetml/2006/main" count="509" uniqueCount="289">
  <si>
    <t>参加部門</t>
  </si>
  <si>
    <t>（日本語）</t>
  </si>
  <si>
    <t>（原　語）</t>
  </si>
  <si>
    <t>演奏時間</t>
  </si>
  <si>
    <t>分</t>
  </si>
  <si>
    <t>秒</t>
  </si>
  <si>
    <t>演奏曲目</t>
  </si>
  <si>
    <t>重　奏</t>
  </si>
  <si>
    <t>作曲者</t>
  </si>
  <si>
    <t>出版社</t>
  </si>
  <si>
    <t>組曲等の
演奏部分
サブタイトル
（日本語でよい）</t>
  </si>
  <si>
    <t>フリガナ</t>
  </si>
  <si>
    <t>編　成</t>
  </si>
  <si>
    <t>団体名</t>
  </si>
  <si>
    <t>部　　門</t>
  </si>
  <si>
    <t>　※著作権のある作品の編曲手続きは</t>
  </si>
  <si>
    <t xml:space="preserve"> 済んでいる</t>
  </si>
  <si>
    <t xml:space="preserve"> 済んでいない</t>
  </si>
  <si>
    <t xml:space="preserve"> 出版されている楽譜（レンタルを含む）を使用しているので不要</t>
  </si>
  <si>
    <t xml:space="preserve"> 権利消滅により不要</t>
  </si>
  <si>
    <t xml:space="preserve"> オリジナル作品のため不要</t>
  </si>
  <si>
    <t>※アンサンブルコンテストにおける当団体の演奏について、吹奏楽連盟指定の各社により、録音・写真撮影・</t>
  </si>
  <si>
    <t>　ビデオ収録・販売されることを</t>
  </si>
  <si>
    <t>承諾します</t>
  </si>
  <si>
    <t>承諾しません</t>
  </si>
  <si>
    <t>※アンサンブルコンテストプログラムに出演者名が記載されることを</t>
  </si>
  <si>
    <t>※佐賀県吹奏楽連盟所有のチャイム・ゴングを</t>
  </si>
  <si>
    <t>使用する</t>
  </si>
  <si>
    <t>（楽器名</t>
  </si>
  <si>
    <t>使用しない</t>
  </si>
  <si>
    <t>）</t>
  </si>
  <si>
    <t>アンサンブルコンテスト参加申込書</t>
  </si>
  <si>
    <t>　上記内容により、出場申込みを致します。</t>
  </si>
  <si>
    <t>日</t>
  </si>
  <si>
    <t>月</t>
  </si>
  <si>
    <t>年</t>
  </si>
  <si>
    <t>平成</t>
  </si>
  <si>
    <t>団体所属長名</t>
  </si>
  <si>
    <t>印</t>
  </si>
  <si>
    <t>職印</t>
  </si>
  <si>
    <t>連絡先</t>
  </si>
  <si>
    <t>（団体所在地）</t>
  </si>
  <si>
    <t>責任者名</t>
  </si>
  <si>
    <t>〒</t>
  </si>
  <si>
    <t>TEL</t>
  </si>
  <si>
    <t>住　所</t>
  </si>
  <si>
    <t>（責任者自宅）</t>
  </si>
  <si>
    <t>（緊急連絡先・携帯電話など）</t>
  </si>
  <si>
    <t>アンサンブルコンテスト登録者名簿</t>
  </si>
  <si>
    <t>団体名</t>
  </si>
  <si>
    <t>支部名</t>
  </si>
  <si>
    <t>パ　ー　ト</t>
  </si>
  <si>
    <t>名</t>
  </si>
  <si>
    <t>姓</t>
  </si>
  <si>
    <t>出　 　演　 　者</t>
  </si>
  <si>
    <t>申込書記入注意事項</t>
  </si>
  <si>
    <t>※団体名は県立・市立等、正式名称で記入してください。</t>
  </si>
  <si>
    <t>※楽器名の記入については次のようにしてください。</t>
  </si>
  <si>
    <t>※出場者は、高音または１stパートから番号順に記入してください。</t>
  </si>
  <si>
    <t>ピッコロ</t>
  </si>
  <si>
    <t>ピッコロ</t>
  </si>
  <si>
    <t>→</t>
  </si>
  <si>
    <t>Pic</t>
  </si>
  <si>
    <t>Fl</t>
  </si>
  <si>
    <t>Cl</t>
  </si>
  <si>
    <t>A.Cl</t>
  </si>
  <si>
    <t>B.Cl</t>
  </si>
  <si>
    <t>CB.Cl</t>
  </si>
  <si>
    <t>Ob</t>
  </si>
  <si>
    <t>Fg</t>
  </si>
  <si>
    <t>S.Sax</t>
  </si>
  <si>
    <t>A.Sax</t>
  </si>
  <si>
    <t>T.Sax</t>
  </si>
  <si>
    <t>B.Sax</t>
  </si>
  <si>
    <t>Hr</t>
  </si>
  <si>
    <t>Cor</t>
  </si>
  <si>
    <t>Tp</t>
  </si>
  <si>
    <t>Tb</t>
  </si>
  <si>
    <t>Br</t>
  </si>
  <si>
    <t>Eup</t>
  </si>
  <si>
    <t>Tub</t>
  </si>
  <si>
    <t>Per</t>
  </si>
  <si>
    <t>St.B</t>
  </si>
  <si>
    <t>フルート</t>
  </si>
  <si>
    <t>フルート</t>
  </si>
  <si>
    <t>クラリネット</t>
  </si>
  <si>
    <t>クラリネット</t>
  </si>
  <si>
    <t>E♭クラリネット</t>
  </si>
  <si>
    <t>E♭クラリネット</t>
  </si>
  <si>
    <t>アルトクラリネット</t>
  </si>
  <si>
    <t>アルトクラリネット</t>
  </si>
  <si>
    <t>バスクラリネット</t>
  </si>
  <si>
    <t>バスクラリネット</t>
  </si>
  <si>
    <t>コントラバスクラ</t>
  </si>
  <si>
    <t>オーボエ</t>
  </si>
  <si>
    <t>オーボエ</t>
  </si>
  <si>
    <t>ファゴット</t>
  </si>
  <si>
    <t>ファゴット</t>
  </si>
  <si>
    <t>ソプラノサクソフォン</t>
  </si>
  <si>
    <t>アルトサクソフォン</t>
  </si>
  <si>
    <t>テナーサクソフォン</t>
  </si>
  <si>
    <t>バリトンサクソフォン</t>
  </si>
  <si>
    <t>ホルン</t>
  </si>
  <si>
    <t>ホルン</t>
  </si>
  <si>
    <t>コルネット</t>
  </si>
  <si>
    <t>コルネット</t>
  </si>
  <si>
    <t>トランペット</t>
  </si>
  <si>
    <t>トランペット</t>
  </si>
  <si>
    <t>トロンボーン</t>
  </si>
  <si>
    <t>トロンボーン</t>
  </si>
  <si>
    <t>バリトン</t>
  </si>
  <si>
    <t>バリトン</t>
  </si>
  <si>
    <t>ユーフォニアム</t>
  </si>
  <si>
    <t>ユーフォニアム</t>
  </si>
  <si>
    <t>Ｅ♭バス</t>
  </si>
  <si>
    <t>テューバ</t>
  </si>
  <si>
    <t>打楽器</t>
  </si>
  <si>
    <t>打楽器</t>
  </si>
  <si>
    <t>コントラバス</t>
  </si>
  <si>
    <t>コントラバス</t>
  </si>
  <si>
    <t>※同楽器に1st・2nd・3rdがある場合は、上記の略号にⅠ・Ⅱ・Ⅲをつけてください。</t>
  </si>
  <si>
    <t>　　（例）トランペットの３rd　→　TpⅢ</t>
  </si>
  <si>
    <t>ソプラノサキソフォーン</t>
  </si>
  <si>
    <t>アルトサキソフォーン</t>
  </si>
  <si>
    <t>テナーサキソフォーン</t>
  </si>
  <si>
    <t>バリトンサキソフォーン</t>
  </si>
  <si>
    <t>E♭バス</t>
  </si>
  <si>
    <t>チューバ</t>
  </si>
  <si>
    <t>佐賀県アンサンブルコンテスト参加申込書作成画面</t>
  </si>
  <si>
    <t>は必ず入力するところです。</t>
  </si>
  <si>
    <t>は必要に応じて入力するところです。</t>
  </si>
  <si>
    <t>①出場する部門を入力してください→</t>
  </si>
  <si>
    <t>②団体名及びふりがなを入力してください</t>
  </si>
  <si>
    <t>団体名</t>
  </si>
  <si>
    <t>フリガナ</t>
  </si>
  <si>
    <t>③編成を入力してください。</t>
  </si>
  <si>
    <t>編成</t>
  </si>
  <si>
    <t>重奏</t>
  </si>
  <si>
    <t>④曲名について入力してください。</t>
  </si>
  <si>
    <t>曲名</t>
  </si>
  <si>
    <t>日本語</t>
  </si>
  <si>
    <t>演奏時間</t>
  </si>
  <si>
    <t>フリガナ</t>
  </si>
  <si>
    <t>原語</t>
  </si>
  <si>
    <t>分</t>
  </si>
  <si>
    <t>秒</t>
  </si>
  <si>
    <t>組曲等の演奏部分
サブタイル
(日本語でよい)</t>
  </si>
  <si>
    <t>　　入力要領
　　※曲名は，省略せず各楽章まで詳細に記入してください。そのままプログラムと
　　　アナウンス原稿となります。
　　※曲名のフリガナは放送原稿で必要です。曲名が原語のみの場合も必ずどう読ん
　　　で欲しいか入力してください。
　　※組曲等を演奏する場合は，著作権の申請の際必要になりますので，必ず入力し
　　　てください。</t>
  </si>
  <si>
    <t>⑤作曲者等について入力してください。</t>
  </si>
  <si>
    <t>作曲者名(日本語)</t>
  </si>
  <si>
    <t>作曲者名(原語)</t>
  </si>
  <si>
    <t>作曲者名(ﾌﾘｶﾞﾅ)</t>
  </si>
  <si>
    <t>編曲者名(日本語)</t>
  </si>
  <si>
    <t>編曲者名(原語)</t>
  </si>
  <si>
    <t>出版社(日本語)</t>
  </si>
  <si>
    <t>出版社(原語)</t>
  </si>
  <si>
    <t>⑥曲の編曲手続きについて入力してください→</t>
  </si>
  <si>
    <r>
      <t>　　入力要領
　　１．済んでいる　　　　　　　　　　　　　　　　　　　　　　　　→</t>
    </r>
    <r>
      <rPr>
        <b/>
        <sz val="11"/>
        <rFont val="ＭＳ ゴシック"/>
        <family val="3"/>
      </rPr>
      <t>１</t>
    </r>
    <r>
      <rPr>
        <sz val="11"/>
        <rFont val="ＭＳ ゴシック"/>
        <family val="3"/>
      </rPr>
      <t xml:space="preserve">
　　２．済んでいない　　　　　　　　　　　　　　　　　　　　　　　→</t>
    </r>
    <r>
      <rPr>
        <b/>
        <sz val="11"/>
        <rFont val="ＭＳ ゴシック"/>
        <family val="3"/>
      </rPr>
      <t>２</t>
    </r>
    <r>
      <rPr>
        <sz val="11"/>
        <rFont val="ＭＳ ゴシック"/>
        <family val="3"/>
      </rPr>
      <t xml:space="preserve">
　　３．出版されている楽譜(レンタル譜を含む)を使用しているので不要→</t>
    </r>
    <r>
      <rPr>
        <b/>
        <sz val="11"/>
        <rFont val="ＭＳ ゴシック"/>
        <family val="3"/>
      </rPr>
      <t>３</t>
    </r>
    <r>
      <rPr>
        <sz val="11"/>
        <rFont val="ＭＳ ゴシック"/>
        <family val="3"/>
      </rPr>
      <t xml:space="preserve">
　　４．著作権消滅により不要　　　　　　　　　　　　　　　　　　　→</t>
    </r>
    <r>
      <rPr>
        <b/>
        <sz val="11"/>
        <rFont val="ＭＳ ゴシック"/>
        <family val="3"/>
      </rPr>
      <t>４</t>
    </r>
    <r>
      <rPr>
        <sz val="11"/>
        <rFont val="ＭＳ ゴシック"/>
        <family val="3"/>
      </rPr>
      <t xml:space="preserve">
　　５．オリジナル作品のため不要　　　　　　　　　　　　　　　　　→</t>
    </r>
    <r>
      <rPr>
        <b/>
        <sz val="11"/>
        <rFont val="ＭＳ ゴシック"/>
        <family val="3"/>
      </rPr>
      <t>５</t>
    </r>
  </si>
  <si>
    <t>⑦録音・写真撮影・ビデオ収録・販売に関する承諾について→</t>
  </si>
  <si>
    <r>
      <t>　　記入要領
　　※アンサンブルコンテストにおける演奏について，吹奏楽連盟協定の各社により，録音・
　　　写真撮影・ビデオ収録・販売されることを承諾するかについて答えください。
　　１．承諾する　→</t>
    </r>
    <r>
      <rPr>
        <b/>
        <sz val="11"/>
        <rFont val="ＭＳ ゴシック"/>
        <family val="3"/>
      </rPr>
      <t>１</t>
    </r>
    <r>
      <rPr>
        <sz val="11"/>
        <rFont val="ＭＳ ゴシック"/>
        <family val="3"/>
      </rPr>
      <t xml:space="preserve">
　　２．承諾しない→</t>
    </r>
    <r>
      <rPr>
        <b/>
        <sz val="11"/>
        <rFont val="ＭＳ ゴシック"/>
        <family val="3"/>
      </rPr>
      <t>２</t>
    </r>
  </si>
  <si>
    <t>⑧プログラムへの名簿掲載に関する承諾について→</t>
  </si>
  <si>
    <r>
      <t>　　記入要領
　　※アンサンブルコンテストにおけるプログラムに，参加生徒名簿を掲載することを
　　　承諾するかについて答えください。
　　１．承諾する　→</t>
    </r>
    <r>
      <rPr>
        <b/>
        <sz val="11"/>
        <rFont val="ＭＳ ゴシック"/>
        <family val="3"/>
      </rPr>
      <t>１</t>
    </r>
    <r>
      <rPr>
        <sz val="11"/>
        <rFont val="ＭＳ ゴシック"/>
        <family val="3"/>
      </rPr>
      <t xml:space="preserve">
　　２．承諾しない→</t>
    </r>
    <r>
      <rPr>
        <b/>
        <sz val="11"/>
        <rFont val="ＭＳ ゴシック"/>
        <family val="3"/>
      </rPr>
      <t>２</t>
    </r>
  </si>
  <si>
    <t>チャイム</t>
  </si>
  <si>
    <t>団体所属長名</t>
  </si>
  <si>
    <t>団体所在地</t>
  </si>
  <si>
    <t>郵便番号</t>
  </si>
  <si>
    <t>電話</t>
  </si>
  <si>
    <t>住所</t>
  </si>
  <si>
    <t>責任者名</t>
  </si>
  <si>
    <t>責任者</t>
  </si>
  <si>
    <t>緊急連絡先（携帯電話）</t>
  </si>
  <si>
    <t>　登録者の氏名・パートを入力してください。</t>
  </si>
  <si>
    <t>番号</t>
  </si>
  <si>
    <t>氏名</t>
  </si>
  <si>
    <t>パート</t>
  </si>
  <si>
    <t>※小学校のみです</t>
  </si>
  <si>
    <t>Pic</t>
  </si>
  <si>
    <t>Fl</t>
  </si>
  <si>
    <t>Cl</t>
  </si>
  <si>
    <t>Es.Cl</t>
  </si>
  <si>
    <t>A.Cl</t>
  </si>
  <si>
    <t>B.Cl</t>
  </si>
  <si>
    <t>CB.Cl</t>
  </si>
  <si>
    <t>Ob</t>
  </si>
  <si>
    <t>Fg</t>
  </si>
  <si>
    <t>S.Sax</t>
  </si>
  <si>
    <t>A.Sax</t>
  </si>
  <si>
    <t>T.Sax</t>
  </si>
  <si>
    <t>B.Sax</t>
  </si>
  <si>
    <t>Hr</t>
  </si>
  <si>
    <t>Cor</t>
  </si>
  <si>
    <t>Tp</t>
  </si>
  <si>
    <t>Tb</t>
  </si>
  <si>
    <t>Br</t>
  </si>
  <si>
    <t>Eup</t>
  </si>
  <si>
    <t>Tub</t>
  </si>
  <si>
    <t>Per</t>
  </si>
  <si>
    <t>グループ名「部門」</t>
  </si>
  <si>
    <t>編曲者</t>
  </si>
  <si>
    <t>編曲者名(ﾌﾘｶﾞﾅ)</t>
  </si>
  <si>
    <r>
      <t>　　記入要領
　　※佐賀県吹奏楽連盟所有のチャイム・ゴングを使用するかについて答えてください。
　　１．使用する　→</t>
    </r>
    <r>
      <rPr>
        <b/>
        <sz val="11"/>
        <rFont val="ＭＳ ゴシック"/>
        <family val="3"/>
      </rPr>
      <t>１</t>
    </r>
    <r>
      <rPr>
        <sz val="11"/>
        <rFont val="ＭＳ ゴシック"/>
        <family val="3"/>
      </rPr>
      <t xml:space="preserve">
　　２．使用しない→</t>
    </r>
    <r>
      <rPr>
        <b/>
        <sz val="11"/>
        <rFont val="ＭＳ ゴシック"/>
        <family val="3"/>
      </rPr>
      <t>２</t>
    </r>
  </si>
  <si>
    <t>ゴング</t>
  </si>
  <si>
    <t>849-0203</t>
  </si>
  <si>
    <t>例）0123-56-7890</t>
  </si>
  <si>
    <t>例）090-1234-5678</t>
  </si>
  <si>
    <t>月</t>
  </si>
  <si>
    <t>佐　賀</t>
  </si>
  <si>
    <t>入れてください。</t>
  </si>
  <si>
    <t>※必ず名字と名前の間に全角スペースを</t>
  </si>
  <si>
    <r>
      <t>　　入力要領
　　小学校の部　→</t>
    </r>
    <r>
      <rPr>
        <b/>
        <sz val="11"/>
        <rFont val="ＭＳ ゴシック"/>
        <family val="3"/>
      </rPr>
      <t>１</t>
    </r>
    <r>
      <rPr>
        <sz val="11"/>
        <rFont val="ＭＳ ゴシック"/>
        <family val="3"/>
      </rPr>
      <t>　　小学校ｵｰﾌﾟﾝの部　→</t>
    </r>
    <r>
      <rPr>
        <b/>
        <sz val="11"/>
        <rFont val="ＭＳ ゴシック"/>
        <family val="3"/>
      </rPr>
      <t>２</t>
    </r>
    <r>
      <rPr>
        <sz val="11"/>
        <rFont val="ＭＳ ゴシック"/>
        <family val="3"/>
      </rPr>
      <t>　　中学校の部　→</t>
    </r>
    <r>
      <rPr>
        <b/>
        <sz val="11"/>
        <rFont val="ＭＳ ゴシック"/>
        <family val="3"/>
      </rPr>
      <t>３</t>
    </r>
    <r>
      <rPr>
        <sz val="11"/>
        <rFont val="ＭＳ ゴシック"/>
        <family val="3"/>
      </rPr>
      <t xml:space="preserve">
　　高等学校の部　→</t>
    </r>
    <r>
      <rPr>
        <b/>
        <sz val="11"/>
        <rFont val="ＭＳ ゴシック"/>
        <family val="3"/>
      </rPr>
      <t>４</t>
    </r>
    <r>
      <rPr>
        <sz val="11"/>
        <rFont val="ＭＳ ゴシック"/>
        <family val="3"/>
      </rPr>
      <t>　大学の部　→</t>
    </r>
    <r>
      <rPr>
        <b/>
        <sz val="11"/>
        <rFont val="ＭＳ ゴシック"/>
        <family val="3"/>
      </rPr>
      <t>５　　　</t>
    </r>
    <r>
      <rPr>
        <sz val="11"/>
        <rFont val="ＭＳ ゴシック"/>
        <family val="3"/>
      </rPr>
      <t>職場一般の部　→</t>
    </r>
    <r>
      <rPr>
        <b/>
        <sz val="11"/>
        <rFont val="ＭＳ ゴシック"/>
        <family val="3"/>
      </rPr>
      <t>６</t>
    </r>
  </si>
  <si>
    <t>小学校ｵｰﾌﾟﾝ</t>
  </si>
  <si>
    <t>小　学　校</t>
  </si>
  <si>
    <t>中　学　校</t>
  </si>
  <si>
    <t>高 等 学 校</t>
  </si>
  <si>
    <t>職 場 一 般</t>
  </si>
  <si>
    <t>大　　学</t>
  </si>
  <si>
    <t>※コピー＆ペーストでは入力しないでく</t>
  </si>
  <si>
    <t>ださい。</t>
  </si>
  <si>
    <t>St.B</t>
  </si>
  <si>
    <t>ｺﾝﾄﾗｱﾙﾄクラリネット</t>
  </si>
  <si>
    <t>ｺﾝﾄﾗﾊﾞｽクラリネット</t>
  </si>
  <si>
    <t>CA.Cl</t>
  </si>
  <si>
    <t>コントラアルトクラ</t>
  </si>
  <si>
    <t>CA.Cl</t>
  </si>
  <si>
    <t>　　入力要領
　　※フリガナは自動で入力されますが，違う場合は直接入力してください。
　　※小学校・中学校・高等学校の団体名は設置者から書いてください。
　　※小学校・中学校・高等学校の部では学校名のみ記入してください。
　　　(例) 佐賀県立○○高等学校　　　　（部名は記入しない）</t>
  </si>
  <si>
    <t>849-0937</t>
  </si>
  <si>
    <t>佐賀市鍋島1丁目19番1号</t>
  </si>
  <si>
    <t>E♭.B</t>
  </si>
  <si>
    <t>E♭.Cl</t>
  </si>
  <si>
    <t>使用打楽器</t>
  </si>
  <si>
    <t>※使用打楽器名をお書き下さい。</t>
  </si>
  <si>
    <t>金管８</t>
  </si>
  <si>
    <t>スザート組曲</t>
  </si>
  <si>
    <t>Ⅰ　La Mourisque</t>
  </si>
  <si>
    <t>Ⅱ　Bransle Quatre Bransles</t>
  </si>
  <si>
    <t>Ⅳ　Basse Danse Bergeret</t>
  </si>
  <si>
    <t>Ⅵ　Pavane Battaille</t>
  </si>
  <si>
    <t>チェスター・ミュージック</t>
  </si>
  <si>
    <t>John Iveson</t>
  </si>
  <si>
    <t>ジョン・アイブソン</t>
  </si>
  <si>
    <t>Tielman Susato</t>
  </si>
  <si>
    <t>ティールマン・スザート</t>
  </si>
  <si>
    <t>E♭.B</t>
  </si>
  <si>
    <t>TpⅠ</t>
  </si>
  <si>
    <t>TpⅡ</t>
  </si>
  <si>
    <t>HrⅠ</t>
  </si>
  <si>
    <t>HrⅡ</t>
  </si>
  <si>
    <t>TbⅠ</t>
  </si>
  <si>
    <t>TbⅡ</t>
  </si>
  <si>
    <t>ＳＵＳＡＴＯ　ＳＵＩＴＥ</t>
  </si>
  <si>
    <t>Chester Music</t>
  </si>
  <si>
    <r>
      <t>　　　　※使用打楽器を</t>
    </r>
    <r>
      <rPr>
        <b/>
        <sz val="11"/>
        <color indexed="10"/>
        <rFont val="ＭＳ ゴシック"/>
        <family val="3"/>
      </rPr>
      <t>全て</t>
    </r>
    <r>
      <rPr>
        <sz val="11"/>
        <rFont val="ＭＳ ゴシック"/>
        <family val="3"/>
      </rPr>
      <t>お書き下さい。</t>
    </r>
  </si>
  <si>
    <r>
      <t>このシートに入力後，提出書類のシートを印刷し，入力ミスがないか確認し，</t>
    </r>
    <r>
      <rPr>
        <b/>
        <sz val="11"/>
        <color indexed="10"/>
        <rFont val="ＭＳ ゴシック"/>
        <family val="3"/>
      </rPr>
      <t>提出日の記入，公印，責任者印を押印</t>
    </r>
    <r>
      <rPr>
        <sz val="11"/>
        <rFont val="ＭＳ ゴシック"/>
        <family val="3"/>
      </rPr>
      <t xml:space="preserve">し，提出してください。
</t>
    </r>
  </si>
  <si>
    <r>
      <t>　　入力要領
　　※ここに入力した曲名がプログラムの原稿となります。正確に入力してください。
　　※作曲者名のフリガナは放送原稿で必要です。作曲者名が原語のみの場合も必ず
　　　入力してください。
　　※未出版の曲を演奏する場合は，出版社（日本語）の欄に</t>
    </r>
    <r>
      <rPr>
        <b/>
        <sz val="11"/>
        <color indexed="10"/>
        <rFont val="ＭＳ ゴシック"/>
        <family val="3"/>
      </rPr>
      <t>「未出版」</t>
    </r>
    <r>
      <rPr>
        <sz val="11"/>
        <rFont val="ＭＳ ゴシック"/>
        <family val="3"/>
      </rPr>
      <t>と入力して
　　　ください。</t>
    </r>
  </si>
  <si>
    <t>例）0952-56-7890</t>
  </si>
  <si>
    <r>
      <t>　　入力要領
　　※プログラムの原稿になりますので正確に入力してください。
　　※外字を使用している場合は注意してください。</t>
    </r>
    <r>
      <rPr>
        <b/>
        <sz val="11"/>
        <color indexed="10"/>
        <rFont val="ＭＳ ゴシック"/>
        <family val="3"/>
      </rPr>
      <t>外字</t>
    </r>
    <r>
      <rPr>
        <sz val="11"/>
        <rFont val="ＭＳ ゴシック"/>
        <family val="3"/>
      </rPr>
      <t>は，印刷後</t>
    </r>
    <r>
      <rPr>
        <b/>
        <sz val="11"/>
        <color indexed="10"/>
        <rFont val="ＭＳ ゴシック"/>
        <family val="3"/>
      </rPr>
      <t>朱書き
　　　で訂正してください。</t>
    </r>
    <r>
      <rPr>
        <sz val="11"/>
        <rFont val="ＭＳ ゴシック"/>
        <family val="3"/>
      </rPr>
      <t xml:space="preserve">
　　※入力後，外字等で空欄になっているところがない
　　　か確認してください。
　　※氏名が旧字体の場合は，新字体で入力してください。また新字体で
　　　プログラムに掲載されることを本人に伝えてください。
　　※</t>
    </r>
    <r>
      <rPr>
        <sz val="11"/>
        <color indexed="10"/>
        <rFont val="ＭＳ ゴシック"/>
        <family val="3"/>
      </rPr>
      <t>姓と名の間を</t>
    </r>
    <r>
      <rPr>
        <b/>
        <sz val="11"/>
        <color indexed="10"/>
        <rFont val="ＭＳ ゴシック"/>
        <family val="3"/>
      </rPr>
      <t>全角１文字</t>
    </r>
    <r>
      <rPr>
        <sz val="11"/>
        <color indexed="10"/>
        <rFont val="ＭＳ ゴシック"/>
        <family val="3"/>
      </rPr>
      <t>空けて入力してください。</t>
    </r>
    <r>
      <rPr>
        <sz val="11"/>
        <rFont val="ＭＳ ゴシック"/>
        <family val="3"/>
      </rPr>
      <t xml:space="preserve">
　　(例)佐賀　太郎　　伊万里　花子
　　※パート名はアルファベットで，パートはローマ数字で高音の楽器から
　　　入力してください。
　　(例)FlＩ，FlⅡ，ClⅠ，A.SaxⅠ　など</t>
    </r>
  </si>
  <si>
    <t>○</t>
  </si>
  <si>
    <t>○</t>
  </si>
  <si>
    <r>
      <t>☆チャイム・ゴングを</t>
    </r>
    <r>
      <rPr>
        <b/>
        <sz val="11"/>
        <color indexed="10"/>
        <rFont val="ＭＳ ゴシック"/>
        <family val="3"/>
      </rPr>
      <t>使用する</t>
    </r>
    <r>
      <rPr>
        <sz val="11"/>
        <rFont val="ＭＳ ゴシック"/>
        <family val="3"/>
      </rPr>
      <t>場合は，使用希望楽器に</t>
    </r>
    <r>
      <rPr>
        <b/>
        <sz val="11"/>
        <color indexed="10"/>
        <rFont val="ＭＳ ゴシック"/>
        <family val="3"/>
      </rPr>
      <t>○</t>
    </r>
    <r>
      <rPr>
        <sz val="11"/>
        <rFont val="ＭＳ ゴシック"/>
        <family val="3"/>
      </rPr>
      <t>を入力して下さい。</t>
    </r>
  </si>
  <si>
    <t>・グロッケン・バスドラム・ティンパニー４台・ヴィブラホォン・マリンバ
・</t>
  </si>
  <si>
    <t>　　入力要領
　　(例)「木管５」と入力してください。「管打８」「打楽器６」「金管８」
　　　　「クラリネット４」「サックス４」「管楽８」etc.</t>
  </si>
  <si>
    <t>磯部　三波</t>
  </si>
  <si>
    <t>小田　里緒</t>
  </si>
  <si>
    <t>高山　彩</t>
  </si>
  <si>
    <t>林　あかり</t>
  </si>
  <si>
    <t>谷本　しおり</t>
  </si>
  <si>
    <t>方島　奈々恵</t>
  </si>
  <si>
    <t>佐々木　敬子</t>
  </si>
  <si>
    <t>東口　数馬</t>
  </si>
  <si>
    <t>鍋島　太郎</t>
  </si>
  <si>
    <t>林村 信子</t>
  </si>
  <si>
    <t>佐賀市久保田町大字新田１２３４－５</t>
  </si>
  <si>
    <t>0952-30-5811</t>
  </si>
  <si>
    <t>0952-12-3456</t>
  </si>
  <si>
    <t>090-1234-5678</t>
  </si>
  <si>
    <t>※アンサンブルコンテストにおける審査結果一覧表の開示を</t>
  </si>
  <si>
    <t>希望します</t>
  </si>
  <si>
    <t>希望しません</t>
  </si>
  <si>
    <t>⑩佐賀県吹奏楽連盟所有のチャイム・ゴングの使用について→</t>
  </si>
  <si>
    <t>⑪申し込み団体の連絡先などについて</t>
  </si>
  <si>
    <t>⑫出演者について</t>
  </si>
  <si>
    <t>⑬申込日について</t>
  </si>
  <si>
    <t>⑭使用打楽器について</t>
  </si>
  <si>
    <t>①～⑭の手順に従って入力してください。</t>
  </si>
  <si>
    <t>⑨ｱﾝｻﾝﾌﾞﾙｺﾝﾃｽﾄにおける審査結果一覧表について→</t>
  </si>
  <si>
    <r>
      <t>　　記入要領
　　※吹奏楽大会の審査集計用紙を受け取るかについて答えてください。
　　１．希望する　　　→</t>
    </r>
    <r>
      <rPr>
        <b/>
        <sz val="11"/>
        <rFont val="ＭＳ ゴシック"/>
        <family val="3"/>
      </rPr>
      <t>１</t>
    </r>
    <r>
      <rPr>
        <sz val="11"/>
        <rFont val="ＭＳ ゴシック"/>
        <family val="3"/>
      </rPr>
      <t xml:space="preserve">
　　２．希望しない　　→</t>
    </r>
    <r>
      <rPr>
        <b/>
        <sz val="11"/>
        <rFont val="ＭＳ ゴシック"/>
        <family val="3"/>
      </rPr>
      <t>２</t>
    </r>
  </si>
  <si>
    <r>
      <rPr>
        <b/>
        <sz val="28"/>
        <rFont val="ＭＳ ゴシック"/>
        <family val="3"/>
      </rPr>
      <t>以上です。</t>
    </r>
    <r>
      <rPr>
        <b/>
        <sz val="28"/>
        <color indexed="10"/>
        <rFont val="ＭＳ ゴシック"/>
        <family val="3"/>
      </rPr>
      <t xml:space="preserve">
[参加申込書]と[登録者名簿]
</t>
    </r>
    <r>
      <rPr>
        <b/>
        <sz val="24"/>
        <rFont val="ＭＳ ゴシック"/>
        <family val="3"/>
      </rPr>
      <t>を印刷して</t>
    </r>
    <r>
      <rPr>
        <b/>
        <sz val="48"/>
        <color indexed="10"/>
        <rFont val="ＭＳ ゴシック"/>
        <family val="3"/>
      </rPr>
      <t>押印</t>
    </r>
    <r>
      <rPr>
        <b/>
        <sz val="24"/>
        <rFont val="ＭＳ ゴシック"/>
        <family val="3"/>
      </rPr>
      <t>の上，提出して下さい。</t>
    </r>
  </si>
  <si>
    <t>佐賀市立吹連中学校</t>
  </si>
  <si>
    <t>11月19日（月）必着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</si>
</sst>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77">
    <font>
      <sz val="10.5"/>
      <name val="ＭＳ ゴシック"/>
      <family val="3"/>
    </font>
    <font>
      <sz val="6"/>
      <name val="ＭＳ ゴシック"/>
      <family val="3"/>
    </font>
    <font>
      <sz val="9"/>
      <name val="ＭＳ 明朝"/>
      <family val="1"/>
    </font>
    <font>
      <sz val="8"/>
      <name val="ＭＳ 明朝"/>
      <family val="1"/>
    </font>
    <font>
      <b/>
      <sz val="20"/>
      <name val="HG丸ｺﾞｼｯｸM-PRO"/>
      <family val="3"/>
    </font>
    <font>
      <b/>
      <sz val="11"/>
      <name val="ＭＳ ゴシック"/>
      <family val="3"/>
    </font>
    <font>
      <sz val="14"/>
      <name val="ＭＳ 明朝"/>
      <family val="1"/>
    </font>
    <font>
      <sz val="12"/>
      <name val="ＭＳ 明朝"/>
      <family val="1"/>
    </font>
    <font>
      <sz val="10"/>
      <name val="ＭＳ 明朝"/>
      <family val="1"/>
    </font>
    <font>
      <sz val="10.5"/>
      <name val="ＭＳ 明朝"/>
      <family val="1"/>
    </font>
    <font>
      <b/>
      <sz val="14"/>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4"/>
      <name val="ＭＳ ゴシック"/>
      <family val="3"/>
    </font>
    <font>
      <sz val="11"/>
      <name val="ＭＳ ゴシック"/>
      <family val="3"/>
    </font>
    <font>
      <b/>
      <sz val="14"/>
      <name val="ＭＳ ゴシック"/>
      <family val="3"/>
    </font>
    <font>
      <b/>
      <sz val="20"/>
      <name val="ＭＳ ゴシック"/>
      <family val="3"/>
    </font>
    <font>
      <sz val="20"/>
      <name val="ＭＳ ゴシック"/>
      <family val="3"/>
    </font>
    <font>
      <b/>
      <sz val="12"/>
      <name val="ＭＳ 明朝"/>
      <family val="1"/>
    </font>
    <font>
      <sz val="11"/>
      <name val="ＭＳ 明朝"/>
      <family val="1"/>
    </font>
    <font>
      <b/>
      <sz val="11"/>
      <color indexed="10"/>
      <name val="ＭＳ ゴシック"/>
      <family val="3"/>
    </font>
    <font>
      <b/>
      <sz val="10.5"/>
      <color indexed="10"/>
      <name val="ＭＳ ゴシック"/>
      <family val="3"/>
    </font>
    <font>
      <sz val="12"/>
      <name val="ＭＳ ゴシック"/>
      <family val="3"/>
    </font>
    <font>
      <b/>
      <sz val="16"/>
      <name val="ＭＳ 明朝"/>
      <family val="1"/>
    </font>
    <font>
      <b/>
      <sz val="18"/>
      <name val="ＭＳ ゴシック"/>
      <family val="3"/>
    </font>
    <font>
      <sz val="10"/>
      <name val="ＭＳ ゴシック"/>
      <family val="3"/>
    </font>
    <font>
      <b/>
      <sz val="20"/>
      <name val="ＭＳ 明朝"/>
      <family val="1"/>
    </font>
    <font>
      <b/>
      <sz val="18"/>
      <name val="ＭＳ 明朝"/>
      <family val="1"/>
    </font>
    <font>
      <b/>
      <sz val="28"/>
      <name val="ＭＳ ゴシック"/>
      <family val="3"/>
    </font>
    <font>
      <sz val="11"/>
      <color indexed="10"/>
      <name val="ＭＳ ゴシック"/>
      <family val="3"/>
    </font>
    <font>
      <b/>
      <sz val="28"/>
      <color indexed="10"/>
      <name val="ＭＳ ゴシック"/>
      <family val="3"/>
    </font>
    <font>
      <b/>
      <sz val="24"/>
      <name val="ＭＳ ゴシック"/>
      <family val="3"/>
    </font>
    <font>
      <b/>
      <sz val="4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6"/>
      <name val="ＭＳ ゴシック"/>
      <family val="3"/>
    </font>
    <font>
      <b/>
      <sz val="14"/>
      <color indexed="10"/>
      <name val="ＭＳ ゴシック"/>
      <family val="3"/>
    </font>
    <font>
      <b/>
      <sz val="48"/>
      <color indexed="9"/>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CC"/>
      <name val="ＭＳ ゴシック"/>
      <family val="3"/>
    </font>
    <font>
      <b/>
      <sz val="14"/>
      <color rgb="FFFF0000"/>
      <name val="ＭＳ ゴシック"/>
      <family val="3"/>
    </font>
    <font>
      <b/>
      <sz val="28"/>
      <color rgb="FFFF0000"/>
      <name val="ＭＳ ゴシック"/>
      <family val="3"/>
    </font>
    <font>
      <b/>
      <sz val="48"/>
      <color theme="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theme="9" tint="0.3999499976634979"/>
        <bgColor indexed="64"/>
      </patternFill>
    </fill>
    <fill>
      <patternFill patternType="solid">
        <fgColor theme="0"/>
        <bgColor indexed="64"/>
      </patternFill>
    </fill>
    <fill>
      <patternFill patternType="solid">
        <fgColor rgb="FFFF99CC"/>
        <bgColor indexed="64"/>
      </patternFill>
    </fill>
    <fill>
      <patternFill patternType="solid">
        <fgColor rgb="FFFFFF00"/>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3" fillId="0" borderId="0" applyNumberFormat="0" applyFill="0" applyBorder="0" applyAlignment="0" applyProtection="0"/>
    <xf numFmtId="0" fontId="72" fillId="32" borderId="0" applyNumberFormat="0" applyBorder="0" applyAlignment="0" applyProtection="0"/>
  </cellStyleXfs>
  <cellXfs count="320">
    <xf numFmtId="0" fontId="0" fillId="0" borderId="0" xfId="0" applyAlignment="1">
      <alignment vertical="center"/>
    </xf>
    <xf numFmtId="0" fontId="2" fillId="0" borderId="0" xfId="0" applyFont="1" applyAlignment="1">
      <alignment vertical="center"/>
    </xf>
    <xf numFmtId="0" fontId="16" fillId="0" borderId="0" xfId="0" applyFont="1" applyAlignment="1">
      <alignment vertical="center"/>
    </xf>
    <xf numFmtId="0" fontId="16" fillId="33" borderId="10" xfId="0" applyFont="1" applyFill="1" applyBorder="1" applyAlignment="1">
      <alignment vertical="center"/>
    </xf>
    <xf numFmtId="0" fontId="16" fillId="34" borderId="10" xfId="0" applyFont="1" applyFill="1" applyBorder="1" applyAlignment="1">
      <alignment vertical="center"/>
    </xf>
    <xf numFmtId="0" fontId="16" fillId="35" borderId="0" xfId="0" applyFont="1" applyFill="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16" fillId="35" borderId="0" xfId="0" applyFont="1" applyFill="1" applyBorder="1" applyAlignment="1">
      <alignment vertical="center"/>
    </xf>
    <xf numFmtId="0" fontId="16" fillId="35" borderId="0" xfId="0" applyFont="1" applyFill="1" applyAlignment="1">
      <alignment vertical="center"/>
    </xf>
    <xf numFmtId="0" fontId="17" fillId="35" borderId="0" xfId="0" applyFont="1" applyFill="1" applyAlignment="1">
      <alignment vertical="center"/>
    </xf>
    <xf numFmtId="0" fontId="16" fillId="0" borderId="11" xfId="0" applyFont="1" applyBorder="1" applyAlignment="1">
      <alignment horizontal="center" vertical="center"/>
    </xf>
    <xf numFmtId="0" fontId="16" fillId="33" borderId="12" xfId="0" applyFont="1" applyFill="1" applyBorder="1" applyAlignment="1" applyProtection="1">
      <alignment horizontal="right" vertical="center"/>
      <protection locked="0"/>
    </xf>
    <xf numFmtId="0" fontId="16" fillId="0" borderId="13" xfId="0" applyFont="1" applyBorder="1" applyAlignment="1">
      <alignment horizontal="center" vertical="center"/>
    </xf>
    <xf numFmtId="0" fontId="16" fillId="33" borderId="13" xfId="0" applyFont="1" applyFill="1" applyBorder="1" applyAlignment="1" applyProtection="1">
      <alignment horizontal="right" vertical="center"/>
      <protection locked="0"/>
    </xf>
    <xf numFmtId="0" fontId="16" fillId="0" borderId="14" xfId="0" applyFont="1" applyBorder="1" applyAlignment="1">
      <alignment horizontal="center" vertical="center"/>
    </xf>
    <xf numFmtId="0" fontId="16" fillId="34" borderId="15" xfId="0" applyFont="1" applyFill="1" applyBorder="1" applyAlignment="1" applyProtection="1">
      <alignment horizontal="right" vertical="center"/>
      <protection locked="0"/>
    </xf>
    <xf numFmtId="0" fontId="16" fillId="0" borderId="16" xfId="0" applyFont="1" applyBorder="1" applyAlignment="1">
      <alignment horizontal="center" vertical="center"/>
    </xf>
    <xf numFmtId="0" fontId="16" fillId="34" borderId="16" xfId="0" applyFont="1" applyFill="1" applyBorder="1" applyAlignment="1" applyProtection="1">
      <alignment horizontal="right" vertical="center"/>
      <protection locked="0"/>
    </xf>
    <xf numFmtId="0" fontId="16" fillId="0" borderId="17" xfId="0" applyFont="1" applyBorder="1" applyAlignment="1">
      <alignment horizontal="center" vertical="center"/>
    </xf>
    <xf numFmtId="0" fontId="16" fillId="34" borderId="18" xfId="0" applyFont="1" applyFill="1" applyBorder="1" applyAlignment="1" applyProtection="1">
      <alignment horizontal="right" vertical="center"/>
      <protection locked="0"/>
    </xf>
    <xf numFmtId="0" fontId="16" fillId="0" borderId="19" xfId="0" applyFont="1" applyBorder="1" applyAlignment="1">
      <alignment horizontal="center" vertical="center"/>
    </xf>
    <xf numFmtId="0" fontId="16" fillId="34" borderId="19" xfId="0" applyFont="1" applyFill="1" applyBorder="1" applyAlignment="1" applyProtection="1">
      <alignment horizontal="right" vertical="center"/>
      <protection locked="0"/>
    </xf>
    <xf numFmtId="0" fontId="16" fillId="0" borderId="20" xfId="0" applyFont="1" applyBorder="1" applyAlignment="1">
      <alignment horizontal="center" vertical="center"/>
    </xf>
    <xf numFmtId="0" fontId="16" fillId="34" borderId="21" xfId="0" applyFont="1" applyFill="1" applyBorder="1" applyAlignment="1" applyProtection="1">
      <alignment horizontal="right" vertical="center"/>
      <protection locked="0"/>
    </xf>
    <xf numFmtId="0" fontId="16" fillId="34" borderId="22" xfId="0" applyFont="1" applyFill="1" applyBorder="1" applyAlignment="1" applyProtection="1">
      <alignment horizontal="right" vertical="center"/>
      <protection locked="0"/>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35" borderId="0" xfId="0" applyFont="1" applyFill="1" applyBorder="1" applyAlignment="1">
      <alignment horizontal="center" vertical="center"/>
    </xf>
    <xf numFmtId="0" fontId="16" fillId="35" borderId="0" xfId="0" applyFont="1" applyFill="1" applyBorder="1" applyAlignment="1">
      <alignment horizontal="right" vertical="center"/>
    </xf>
    <xf numFmtId="0" fontId="16" fillId="33" borderId="11" xfId="0" applyFont="1" applyFill="1" applyBorder="1" applyAlignment="1" applyProtection="1">
      <alignment vertical="center"/>
      <protection locked="0"/>
    </xf>
    <xf numFmtId="0" fontId="16" fillId="36" borderId="0" xfId="0" applyFont="1" applyFill="1" applyAlignment="1">
      <alignment vertical="center"/>
    </xf>
    <xf numFmtId="0" fontId="17" fillId="0" borderId="0" xfId="0" applyFont="1" applyAlignment="1">
      <alignment vertical="center"/>
    </xf>
    <xf numFmtId="0" fontId="16" fillId="35" borderId="0" xfId="0" applyFont="1" applyFill="1" applyAlignment="1">
      <alignment vertical="center" wrapText="1"/>
    </xf>
    <xf numFmtId="0" fontId="16" fillId="35" borderId="0" xfId="0" applyFont="1" applyFill="1" applyAlignment="1">
      <alignment vertical="center"/>
    </xf>
    <xf numFmtId="0" fontId="5" fillId="33" borderId="11" xfId="0" applyFont="1" applyFill="1" applyBorder="1" applyAlignment="1" applyProtection="1">
      <alignment vertical="center"/>
      <protection locked="0"/>
    </xf>
    <xf numFmtId="0" fontId="16" fillId="35" borderId="14" xfId="0" applyFont="1" applyFill="1" applyBorder="1" applyAlignment="1">
      <alignment vertical="center"/>
    </xf>
    <xf numFmtId="0" fontId="16" fillId="35" borderId="14" xfId="0" applyFont="1" applyFill="1" applyBorder="1" applyAlignment="1">
      <alignment horizontal="center" vertical="center"/>
    </xf>
    <xf numFmtId="0" fontId="17" fillId="35" borderId="0" xfId="0" applyFont="1" applyFill="1" applyBorder="1" applyAlignment="1">
      <alignment vertical="center"/>
    </xf>
    <xf numFmtId="0" fontId="16" fillId="35" borderId="0" xfId="0" applyFont="1" applyFill="1" applyBorder="1" applyAlignment="1">
      <alignment vertical="top" wrapText="1"/>
    </xf>
    <xf numFmtId="0" fontId="16" fillId="35" borderId="0" xfId="0" applyFont="1" applyFill="1" applyAlignment="1">
      <alignment horizontal="center" vertical="center"/>
    </xf>
    <xf numFmtId="0" fontId="16" fillId="35" borderId="11" xfId="0" applyFont="1" applyFill="1" applyBorder="1" applyAlignment="1">
      <alignment vertical="center" wrapText="1"/>
    </xf>
    <xf numFmtId="0" fontId="16" fillId="33" borderId="11" xfId="0" applyFont="1" applyFill="1" applyBorder="1" applyAlignment="1" applyProtection="1">
      <alignment vertical="center"/>
      <protection locked="0"/>
    </xf>
    <xf numFmtId="0" fontId="16" fillId="37" borderId="0" xfId="0" applyFont="1" applyFill="1" applyAlignment="1">
      <alignment vertical="center"/>
    </xf>
    <xf numFmtId="0" fontId="16" fillId="37" borderId="0" xfId="0" applyFont="1" applyFill="1" applyAlignment="1">
      <alignment vertical="center"/>
    </xf>
    <xf numFmtId="0" fontId="16" fillId="37" borderId="12" xfId="0" applyFont="1" applyFill="1" applyBorder="1" applyAlignment="1">
      <alignment vertical="center"/>
    </xf>
    <xf numFmtId="0" fontId="16" fillId="37" borderId="14" xfId="0" applyFont="1" applyFill="1" applyBorder="1" applyAlignment="1">
      <alignment horizontal="right" vertical="center"/>
    </xf>
    <xf numFmtId="0" fontId="16" fillId="37" borderId="11" xfId="0" applyFont="1" applyFill="1" applyBorder="1" applyAlignment="1">
      <alignment vertical="center"/>
    </xf>
    <xf numFmtId="0" fontId="2" fillId="35" borderId="0" xfId="0" applyFont="1" applyFill="1" applyAlignment="1">
      <alignment vertical="center"/>
    </xf>
    <xf numFmtId="0" fontId="2" fillId="35" borderId="0" xfId="0" applyFont="1" applyFill="1" applyBorder="1" applyAlignment="1">
      <alignment vertical="center"/>
    </xf>
    <xf numFmtId="0" fontId="2" fillId="35" borderId="25" xfId="0" applyFont="1" applyFill="1" applyBorder="1" applyAlignment="1">
      <alignment vertical="center"/>
    </xf>
    <xf numFmtId="0" fontId="2" fillId="35" borderId="26" xfId="0" applyFont="1" applyFill="1" applyBorder="1" applyAlignment="1">
      <alignment vertical="center"/>
    </xf>
    <xf numFmtId="0" fontId="2" fillId="35" borderId="27" xfId="0" applyFont="1" applyFill="1" applyBorder="1" applyAlignment="1">
      <alignment vertical="center"/>
    </xf>
    <xf numFmtId="0" fontId="2" fillId="35" borderId="0" xfId="0" applyFont="1" applyFill="1" applyBorder="1" applyAlignment="1">
      <alignment vertical="center"/>
    </xf>
    <xf numFmtId="0" fontId="2" fillId="35" borderId="0" xfId="0" applyFont="1" applyFill="1" applyAlignment="1">
      <alignment/>
    </xf>
    <xf numFmtId="0" fontId="16" fillId="35" borderId="11" xfId="0" applyFont="1" applyFill="1" applyBorder="1" applyAlignment="1">
      <alignment vertical="center"/>
    </xf>
    <xf numFmtId="0" fontId="0" fillId="35" borderId="0" xfId="0" applyFill="1" applyAlignment="1">
      <alignment vertical="top"/>
    </xf>
    <xf numFmtId="0" fontId="16" fillId="35" borderId="0" xfId="0" applyFont="1" applyFill="1" applyAlignment="1">
      <alignment horizontal="right" vertical="center"/>
    </xf>
    <xf numFmtId="0" fontId="5" fillId="33" borderId="11" xfId="0" applyFont="1" applyFill="1" applyBorder="1" applyAlignment="1">
      <alignment horizontal="center" vertical="center"/>
    </xf>
    <xf numFmtId="0" fontId="5" fillId="33" borderId="11" xfId="0" applyFont="1" applyFill="1" applyBorder="1" applyAlignment="1">
      <alignment vertical="center"/>
    </xf>
    <xf numFmtId="0" fontId="18" fillId="33" borderId="11"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23" fillId="35" borderId="0" xfId="0" applyFont="1" applyFill="1" applyAlignment="1">
      <alignment vertical="top"/>
    </xf>
    <xf numFmtId="0" fontId="5" fillId="35" borderId="0" xfId="0" applyFont="1" applyFill="1" applyBorder="1" applyAlignment="1">
      <alignment vertical="center"/>
    </xf>
    <xf numFmtId="0" fontId="9" fillId="35" borderId="0" xfId="0" applyFont="1" applyFill="1" applyBorder="1" applyAlignment="1">
      <alignment vertical="center"/>
    </xf>
    <xf numFmtId="0" fontId="9" fillId="35" borderId="0" xfId="0" applyFont="1" applyFill="1" applyBorder="1" applyAlignment="1">
      <alignment vertical="center"/>
    </xf>
    <xf numFmtId="0" fontId="9" fillId="35" borderId="0" xfId="0" applyFont="1" applyFill="1" applyBorder="1" applyAlignment="1">
      <alignment/>
    </xf>
    <xf numFmtId="0" fontId="2" fillId="35" borderId="0" xfId="0" applyFont="1" applyFill="1" applyBorder="1" applyAlignment="1">
      <alignment/>
    </xf>
    <xf numFmtId="0" fontId="9" fillId="35" borderId="0" xfId="0" applyFont="1" applyFill="1" applyAlignment="1">
      <alignment vertical="center"/>
    </xf>
    <xf numFmtId="0" fontId="2" fillId="38" borderId="0" xfId="0" applyFont="1" applyFill="1" applyAlignment="1">
      <alignment vertical="center"/>
    </xf>
    <xf numFmtId="0" fontId="2" fillId="35" borderId="28" xfId="0" applyFont="1" applyFill="1" applyBorder="1" applyAlignment="1">
      <alignment vertical="center"/>
    </xf>
    <xf numFmtId="0" fontId="2" fillId="35" borderId="29" xfId="0" applyFont="1" applyFill="1" applyBorder="1" applyAlignment="1">
      <alignment vertical="center"/>
    </xf>
    <xf numFmtId="0" fontId="2" fillId="35" borderId="30" xfId="0" applyFont="1" applyFill="1" applyBorder="1" applyAlignment="1">
      <alignment vertical="center"/>
    </xf>
    <xf numFmtId="0" fontId="2" fillId="35" borderId="31" xfId="0" applyFont="1" applyFill="1" applyBorder="1" applyAlignment="1">
      <alignment vertical="center"/>
    </xf>
    <xf numFmtId="0" fontId="2" fillId="35" borderId="31" xfId="0" applyFont="1" applyFill="1" applyBorder="1" applyAlignment="1">
      <alignment/>
    </xf>
    <xf numFmtId="0" fontId="16" fillId="35" borderId="25" xfId="0" applyFont="1" applyFill="1" applyBorder="1" applyAlignment="1">
      <alignment vertical="center"/>
    </xf>
    <xf numFmtId="0" fontId="22" fillId="0" borderId="0" xfId="0" applyFont="1" applyAlignment="1">
      <alignment vertical="center"/>
    </xf>
    <xf numFmtId="0" fontId="2" fillId="39" borderId="0" xfId="0" applyFont="1" applyFill="1" applyAlignment="1">
      <alignment vertical="center"/>
    </xf>
    <xf numFmtId="0" fontId="2" fillId="40" borderId="0" xfId="0" applyFont="1" applyFill="1" applyAlignment="1">
      <alignment vertical="center"/>
    </xf>
    <xf numFmtId="0" fontId="16" fillId="36" borderId="28" xfId="0" applyFont="1" applyFill="1" applyBorder="1" applyAlignment="1">
      <alignment vertical="center"/>
    </xf>
    <xf numFmtId="0" fontId="73" fillId="28" borderId="0" xfId="0" applyFont="1" applyFill="1" applyAlignment="1">
      <alignment horizontal="right" vertical="center" wrapText="1"/>
    </xf>
    <xf numFmtId="0" fontId="17" fillId="41" borderId="11" xfId="0" applyFont="1" applyFill="1" applyBorder="1" applyAlignment="1" applyProtection="1">
      <alignment horizontal="center" vertical="center"/>
      <protection locked="0"/>
    </xf>
    <xf numFmtId="0" fontId="74" fillId="35" borderId="0" xfId="0" applyFont="1" applyFill="1" applyAlignment="1">
      <alignment vertical="center"/>
    </xf>
    <xf numFmtId="0" fontId="16" fillId="37" borderId="0" xfId="0" applyFont="1" applyFill="1" applyAlignment="1">
      <alignment vertical="top" wrapText="1"/>
    </xf>
    <xf numFmtId="0" fontId="16" fillId="37" borderId="0" xfId="0" applyFont="1" applyFill="1" applyAlignment="1">
      <alignment vertical="top"/>
    </xf>
    <xf numFmtId="0" fontId="16" fillId="0" borderId="11" xfId="0" applyFont="1" applyBorder="1" applyAlignment="1">
      <alignment horizontal="left" vertical="center"/>
    </xf>
    <xf numFmtId="0" fontId="27" fillId="33" borderId="11" xfId="0" applyFont="1" applyFill="1" applyBorder="1" applyAlignment="1" applyProtection="1">
      <alignment vertical="center"/>
      <protection locked="0"/>
    </xf>
    <xf numFmtId="0" fontId="16" fillId="36" borderId="0" xfId="0" applyFont="1" applyFill="1" applyAlignment="1">
      <alignment vertical="center" wrapText="1"/>
    </xf>
    <xf numFmtId="0" fontId="16" fillId="35" borderId="32" xfId="0" applyFont="1" applyFill="1" applyBorder="1" applyAlignment="1">
      <alignment horizontal="left" vertical="center"/>
    </xf>
    <xf numFmtId="0" fontId="16" fillId="35" borderId="33" xfId="0" applyFont="1" applyFill="1" applyBorder="1" applyAlignment="1">
      <alignment horizontal="left" vertical="center"/>
    </xf>
    <xf numFmtId="0" fontId="16" fillId="35" borderId="28" xfId="0" applyFont="1" applyFill="1" applyBorder="1" applyAlignment="1">
      <alignment horizontal="left" vertical="center"/>
    </xf>
    <xf numFmtId="0" fontId="16" fillId="35" borderId="25" xfId="0" applyFont="1" applyFill="1" applyBorder="1" applyAlignment="1">
      <alignment horizontal="left" vertical="center"/>
    </xf>
    <xf numFmtId="0" fontId="16" fillId="35" borderId="29" xfId="0" applyFont="1" applyFill="1" applyBorder="1" applyAlignment="1">
      <alignment horizontal="left" vertical="center"/>
    </xf>
    <xf numFmtId="0" fontId="16" fillId="35" borderId="27" xfId="0" applyFont="1" applyFill="1" applyBorder="1" applyAlignment="1">
      <alignment horizontal="left" vertical="center"/>
    </xf>
    <xf numFmtId="0" fontId="5" fillId="33" borderId="11" xfId="0" applyFont="1" applyFill="1" applyBorder="1" applyAlignment="1" applyProtection="1">
      <alignment horizontal="center" vertical="center"/>
      <protection locked="0"/>
    </xf>
    <xf numFmtId="0" fontId="5" fillId="33" borderId="11" xfId="0" applyFont="1" applyFill="1" applyBorder="1" applyAlignment="1" applyProtection="1">
      <alignment vertical="center" shrinkToFit="1"/>
      <protection locked="0"/>
    </xf>
    <xf numFmtId="0" fontId="16" fillId="0" borderId="32" xfId="0" applyFont="1" applyBorder="1" applyAlignment="1">
      <alignment horizontal="left" vertical="center"/>
    </xf>
    <xf numFmtId="0" fontId="16" fillId="0" borderId="33" xfId="0" applyFont="1" applyBorder="1" applyAlignment="1">
      <alignment horizontal="left" vertical="center"/>
    </xf>
    <xf numFmtId="0" fontId="16" fillId="0" borderId="29" xfId="0" applyFont="1" applyBorder="1" applyAlignment="1">
      <alignment horizontal="left" vertical="center"/>
    </xf>
    <xf numFmtId="0" fontId="16" fillId="0" borderId="27" xfId="0" applyFont="1" applyBorder="1" applyAlignment="1">
      <alignment horizontal="left" vertical="center"/>
    </xf>
    <xf numFmtId="0" fontId="16" fillId="36" borderId="0" xfId="0" applyFont="1" applyFill="1" applyAlignment="1">
      <alignment vertical="center"/>
    </xf>
    <xf numFmtId="0" fontId="16" fillId="0" borderId="11" xfId="0" applyFont="1" applyBorder="1" applyAlignment="1">
      <alignment vertical="center"/>
    </xf>
    <xf numFmtId="0" fontId="5" fillId="33" borderId="11" xfId="0" applyFont="1" applyFill="1" applyBorder="1" applyAlignment="1" applyProtection="1">
      <alignment vertical="center"/>
      <protection locked="0"/>
    </xf>
    <xf numFmtId="0" fontId="16" fillId="36" borderId="11" xfId="0" applyFont="1" applyFill="1" applyBorder="1" applyAlignment="1">
      <alignment vertical="center"/>
    </xf>
    <xf numFmtId="0" fontId="5" fillId="41" borderId="11" xfId="0" applyFont="1" applyFill="1" applyBorder="1" applyAlignment="1" applyProtection="1">
      <alignment vertical="center"/>
      <protection locked="0"/>
    </xf>
    <xf numFmtId="0" fontId="27" fillId="33" borderId="11" xfId="0" applyFont="1" applyFill="1" applyBorder="1" applyAlignment="1" applyProtection="1">
      <alignment horizontal="center" vertical="center"/>
      <protection locked="0"/>
    </xf>
    <xf numFmtId="0" fontId="27" fillId="0" borderId="11" xfId="0" applyFont="1" applyBorder="1" applyAlignment="1">
      <alignment horizontal="left" vertical="center"/>
    </xf>
    <xf numFmtId="0" fontId="27" fillId="34" borderId="11" xfId="0" applyFont="1" applyFill="1" applyBorder="1" applyAlignment="1" applyProtection="1">
      <alignment horizontal="center" vertical="center"/>
      <protection locked="0"/>
    </xf>
    <xf numFmtId="0" fontId="16" fillId="36" borderId="0" xfId="0" applyFont="1" applyFill="1" applyBorder="1" applyAlignment="1">
      <alignment horizontal="left" vertical="center" wrapText="1"/>
    </xf>
    <xf numFmtId="0" fontId="16" fillId="36" borderId="0" xfId="0" applyFont="1" applyFill="1" applyBorder="1" applyAlignment="1">
      <alignment horizontal="left" vertical="center"/>
    </xf>
    <xf numFmtId="0" fontId="17"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27" fillId="33" borderId="12"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0" fontId="27" fillId="33" borderId="14" xfId="0" applyFont="1" applyFill="1" applyBorder="1" applyAlignment="1" applyProtection="1">
      <alignment vertical="center"/>
      <protection locked="0"/>
    </xf>
    <xf numFmtId="0" fontId="17" fillId="35" borderId="0" xfId="0" applyFont="1" applyFill="1" applyBorder="1" applyAlignment="1">
      <alignment horizontal="left" vertical="center"/>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34" borderId="34" xfId="0" applyFont="1" applyFill="1" applyBorder="1" applyAlignment="1" applyProtection="1">
      <alignment vertical="center" shrinkToFit="1"/>
      <protection locked="0"/>
    </xf>
    <xf numFmtId="0" fontId="16" fillId="34" borderId="35" xfId="0" applyFont="1" applyFill="1" applyBorder="1" applyAlignment="1" applyProtection="1">
      <alignment vertical="center" shrinkToFit="1"/>
      <protection locked="0"/>
    </xf>
    <xf numFmtId="0" fontId="16" fillId="34" borderId="18" xfId="0" applyFont="1" applyFill="1" applyBorder="1" applyAlignment="1" applyProtection="1">
      <alignment vertical="center" shrinkToFit="1"/>
      <protection locked="0"/>
    </xf>
    <xf numFmtId="0" fontId="16" fillId="34" borderId="19" xfId="0" applyFont="1" applyFill="1" applyBorder="1" applyAlignment="1" applyProtection="1">
      <alignment vertical="center" shrinkToFit="1"/>
      <protection locked="0"/>
    </xf>
    <xf numFmtId="0" fontId="16" fillId="34" borderId="20" xfId="0" applyFont="1" applyFill="1" applyBorder="1" applyAlignment="1" applyProtection="1">
      <alignment vertical="center" shrinkToFit="1"/>
      <protection locked="0"/>
    </xf>
    <xf numFmtId="0" fontId="16" fillId="34" borderId="36" xfId="0" applyFont="1" applyFill="1" applyBorder="1" applyAlignment="1" applyProtection="1">
      <alignment vertical="center" shrinkToFit="1"/>
      <protection locked="0"/>
    </xf>
    <xf numFmtId="0" fontId="16" fillId="36" borderId="0" xfId="0" applyFont="1" applyFill="1" applyBorder="1" applyAlignment="1">
      <alignment vertical="center" wrapText="1"/>
    </xf>
    <xf numFmtId="0" fontId="16" fillId="36" borderId="0" xfId="0" applyFont="1" applyFill="1" applyBorder="1" applyAlignment="1">
      <alignment vertical="center"/>
    </xf>
    <xf numFmtId="0" fontId="16" fillId="33" borderId="12" xfId="0" applyFont="1" applyFill="1" applyBorder="1" applyAlignment="1" applyProtection="1">
      <alignment vertical="center" shrinkToFit="1"/>
      <protection locked="0"/>
    </xf>
    <xf numFmtId="0" fontId="16" fillId="33" borderId="13" xfId="0" applyFont="1" applyFill="1" applyBorder="1" applyAlignment="1" applyProtection="1">
      <alignment vertical="center" shrinkToFit="1"/>
      <protection locked="0"/>
    </xf>
    <xf numFmtId="0" fontId="16" fillId="33" borderId="14" xfId="0" applyFont="1" applyFill="1" applyBorder="1" applyAlignment="1" applyProtection="1">
      <alignment vertical="center" shrinkToFit="1"/>
      <protection locked="0"/>
    </xf>
    <xf numFmtId="0" fontId="16" fillId="34" borderId="12" xfId="0" applyFont="1" applyFill="1" applyBorder="1" applyAlignment="1" applyProtection="1">
      <alignment vertical="center" shrinkToFit="1"/>
      <protection locked="0"/>
    </xf>
    <xf numFmtId="0" fontId="16" fillId="34" borderId="13" xfId="0" applyFont="1" applyFill="1" applyBorder="1" applyAlignment="1" applyProtection="1">
      <alignment vertical="center" shrinkToFit="1"/>
      <protection locked="0"/>
    </xf>
    <xf numFmtId="0" fontId="16" fillId="34" borderId="14" xfId="0" applyFont="1" applyFill="1" applyBorder="1" applyAlignment="1" applyProtection="1">
      <alignment vertical="center" shrinkToFit="1"/>
      <protection locked="0"/>
    </xf>
    <xf numFmtId="0" fontId="17" fillId="35" borderId="0" xfId="0" applyFont="1" applyFill="1" applyBorder="1" applyAlignment="1">
      <alignment vertical="center"/>
    </xf>
    <xf numFmtId="0" fontId="5" fillId="33"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17" fillId="28" borderId="12" xfId="0" applyFont="1" applyFill="1" applyBorder="1" applyAlignment="1">
      <alignment vertical="center"/>
    </xf>
    <xf numFmtId="0" fontId="17" fillId="28" borderId="13" xfId="0" applyFont="1" applyFill="1" applyBorder="1" applyAlignment="1">
      <alignment vertical="center"/>
    </xf>
    <xf numFmtId="0" fontId="17" fillId="28" borderId="14" xfId="0" applyFont="1" applyFill="1" applyBorder="1" applyAlignment="1">
      <alignment vertical="center"/>
    </xf>
    <xf numFmtId="0" fontId="16" fillId="35" borderId="12" xfId="0" applyFont="1" applyFill="1" applyBorder="1" applyAlignment="1">
      <alignment horizontal="left" vertical="top" wrapText="1"/>
    </xf>
    <xf numFmtId="0" fontId="16" fillId="35" borderId="13" xfId="0" applyFont="1" applyFill="1" applyBorder="1" applyAlignment="1">
      <alignment horizontal="left" vertical="top" wrapText="1"/>
    </xf>
    <xf numFmtId="0" fontId="16" fillId="35" borderId="14" xfId="0" applyFont="1" applyFill="1" applyBorder="1" applyAlignment="1">
      <alignment horizontal="left" vertical="top" wrapText="1"/>
    </xf>
    <xf numFmtId="0" fontId="75" fillId="42" borderId="32" xfId="0" applyFont="1" applyFill="1" applyBorder="1" applyAlignment="1">
      <alignment horizontal="center" vertical="center" wrapText="1"/>
    </xf>
    <xf numFmtId="0" fontId="75" fillId="42" borderId="37" xfId="0" applyFont="1" applyFill="1" applyBorder="1" applyAlignment="1">
      <alignment horizontal="center" vertical="center"/>
    </xf>
    <xf numFmtId="0" fontId="75" fillId="42" borderId="33" xfId="0" applyFont="1" applyFill="1" applyBorder="1" applyAlignment="1">
      <alignment horizontal="center" vertical="center"/>
    </xf>
    <xf numFmtId="0" fontId="75" fillId="42" borderId="28" xfId="0" applyFont="1" applyFill="1" applyBorder="1" applyAlignment="1">
      <alignment horizontal="center" vertical="center"/>
    </xf>
    <xf numFmtId="0" fontId="75" fillId="42" borderId="0" xfId="0" applyFont="1" applyFill="1" applyBorder="1" applyAlignment="1">
      <alignment horizontal="center" vertical="center"/>
    </xf>
    <xf numFmtId="0" fontId="75" fillId="42" borderId="25" xfId="0" applyFont="1" applyFill="1" applyBorder="1" applyAlignment="1">
      <alignment horizontal="center" vertical="center"/>
    </xf>
    <xf numFmtId="0" fontId="75" fillId="42" borderId="29" xfId="0" applyFont="1" applyFill="1" applyBorder="1" applyAlignment="1">
      <alignment horizontal="center" vertical="center"/>
    </xf>
    <xf numFmtId="0" fontId="75" fillId="42" borderId="26" xfId="0" applyFont="1" applyFill="1" applyBorder="1" applyAlignment="1">
      <alignment horizontal="center" vertical="center"/>
    </xf>
    <xf numFmtId="0" fontId="75" fillId="42" borderId="27" xfId="0" applyFont="1" applyFill="1" applyBorder="1" applyAlignment="1">
      <alignment horizontal="center" vertical="center"/>
    </xf>
    <xf numFmtId="0" fontId="15" fillId="0" borderId="38" xfId="0" applyFont="1" applyBorder="1" applyAlignment="1">
      <alignment horizontal="center" vertical="center" shrinkToFit="1"/>
    </xf>
    <xf numFmtId="0" fontId="16" fillId="35" borderId="39" xfId="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16" fillId="35" borderId="28" xfId="0" applyFont="1" applyFill="1" applyBorder="1" applyAlignment="1">
      <alignment vertical="center"/>
    </xf>
    <xf numFmtId="0" fontId="11" fillId="35" borderId="0" xfId="0" applyFont="1" applyFill="1" applyAlignment="1">
      <alignment vertical="center"/>
    </xf>
    <xf numFmtId="0" fontId="11" fillId="35" borderId="42" xfId="0" applyFont="1" applyFill="1" applyBorder="1" applyAlignment="1">
      <alignment vertical="center"/>
    </xf>
    <xf numFmtId="0" fontId="16" fillId="0" borderId="43" xfId="0" applyFont="1" applyBorder="1" applyAlignment="1">
      <alignment vertical="top" wrapText="1"/>
    </xf>
    <xf numFmtId="0" fontId="16" fillId="0" borderId="38" xfId="0" applyFont="1" applyBorder="1" applyAlignment="1">
      <alignment vertical="top" wrapText="1"/>
    </xf>
    <xf numFmtId="0" fontId="16" fillId="0" borderId="44" xfId="0" applyFont="1" applyBorder="1" applyAlignment="1">
      <alignment vertical="top" wrapText="1"/>
    </xf>
    <xf numFmtId="0" fontId="17" fillId="0" borderId="0" xfId="0" applyFont="1" applyBorder="1" applyAlignment="1">
      <alignment vertical="center"/>
    </xf>
    <xf numFmtId="0" fontId="0" fillId="0" borderId="25" xfId="0" applyBorder="1" applyAlignment="1">
      <alignment vertical="center"/>
    </xf>
    <xf numFmtId="0" fontId="2" fillId="35" borderId="45" xfId="0" applyFont="1" applyFill="1" applyBorder="1" applyAlignment="1">
      <alignment horizontal="left" vertical="center"/>
    </xf>
    <xf numFmtId="0" fontId="2" fillId="35" borderId="46" xfId="0" applyFont="1" applyFill="1" applyBorder="1" applyAlignment="1">
      <alignment horizontal="left" vertical="center"/>
    </xf>
    <xf numFmtId="0" fontId="2" fillId="35" borderId="31" xfId="0" applyFont="1" applyFill="1" applyBorder="1" applyAlignment="1">
      <alignment horizontal="left" vertical="center"/>
    </xf>
    <xf numFmtId="0" fontId="2" fillId="35" borderId="47" xfId="0" applyFont="1" applyFill="1" applyBorder="1" applyAlignment="1">
      <alignment horizontal="left" vertical="center"/>
    </xf>
    <xf numFmtId="0" fontId="0" fillId="35" borderId="45" xfId="0" applyFill="1" applyBorder="1" applyAlignment="1">
      <alignment vertical="center"/>
    </xf>
    <xf numFmtId="0" fontId="2" fillId="35" borderId="48" xfId="0" applyFont="1" applyFill="1" applyBorder="1" applyAlignment="1">
      <alignment horizontal="left" vertical="center"/>
    </xf>
    <xf numFmtId="0" fontId="29" fillId="35" borderId="45" xfId="0" applyFont="1" applyFill="1" applyBorder="1" applyAlignment="1">
      <alignment horizontal="center" vertical="center"/>
    </xf>
    <xf numFmtId="0" fontId="2"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 fillId="35" borderId="25" xfId="0" applyFont="1" applyFill="1" applyBorder="1" applyAlignment="1">
      <alignment horizontal="left" vertical="center"/>
    </xf>
    <xf numFmtId="0" fontId="28" fillId="35" borderId="31" xfId="0" applyFont="1" applyFill="1" applyBorder="1" applyAlignment="1">
      <alignment horizontal="center" vertical="center"/>
    </xf>
    <xf numFmtId="0" fontId="2" fillId="35" borderId="30" xfId="0" applyFont="1" applyFill="1" applyBorder="1" applyAlignment="1">
      <alignment horizontal="distributed" vertical="top" indent="1"/>
    </xf>
    <xf numFmtId="0" fontId="2" fillId="35" borderId="31" xfId="0" applyFont="1" applyFill="1" applyBorder="1" applyAlignment="1">
      <alignment horizontal="distributed" vertical="top" indent="1"/>
    </xf>
    <xf numFmtId="0" fontId="2" fillId="35" borderId="49" xfId="0" applyFont="1" applyFill="1" applyBorder="1" applyAlignment="1">
      <alignment horizontal="distributed" vertical="top" indent="1"/>
    </xf>
    <xf numFmtId="0" fontId="2" fillId="35" borderId="32" xfId="0" applyFont="1" applyFill="1" applyBorder="1" applyAlignment="1">
      <alignment horizontal="center"/>
    </xf>
    <xf numFmtId="0" fontId="2" fillId="35" borderId="37" xfId="0" applyFont="1" applyFill="1" applyBorder="1" applyAlignment="1">
      <alignment horizontal="center"/>
    </xf>
    <xf numFmtId="0" fontId="2" fillId="35" borderId="50" xfId="0" applyFont="1" applyFill="1" applyBorder="1" applyAlignment="1">
      <alignment horizontal="center"/>
    </xf>
    <xf numFmtId="0" fontId="25" fillId="35" borderId="51" xfId="0" applyFont="1" applyFill="1" applyBorder="1" applyAlignment="1">
      <alignment horizontal="center" vertical="center"/>
    </xf>
    <xf numFmtId="0" fontId="25" fillId="35" borderId="52" xfId="0" applyFont="1" applyFill="1" applyBorder="1" applyAlignment="1">
      <alignment horizontal="center" vertical="center"/>
    </xf>
    <xf numFmtId="0" fontId="25" fillId="35" borderId="53" xfId="0" applyFont="1" applyFill="1" applyBorder="1" applyAlignment="1">
      <alignment horizontal="center" vertical="center"/>
    </xf>
    <xf numFmtId="0" fontId="8" fillId="35" borderId="54" xfId="0" applyFont="1" applyFill="1" applyBorder="1" applyAlignment="1">
      <alignment horizontal="center"/>
    </xf>
    <xf numFmtId="0" fontId="8" fillId="35" borderId="37" xfId="0" applyFont="1" applyFill="1" applyBorder="1" applyAlignment="1">
      <alignment horizontal="center"/>
    </xf>
    <xf numFmtId="0" fontId="8" fillId="35" borderId="33" xfId="0" applyFont="1" applyFill="1" applyBorder="1" applyAlignment="1">
      <alignment horizont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0" xfId="0" applyFont="1" applyFill="1" applyBorder="1" applyAlignment="1">
      <alignment horizontal="center" vertical="center" shrinkToFit="1"/>
    </xf>
    <xf numFmtId="0" fontId="20" fillId="35" borderId="45" xfId="0" applyFont="1" applyFill="1" applyBorder="1" applyAlignment="1">
      <alignment horizontal="center" vertical="center" shrinkToFit="1"/>
    </xf>
    <xf numFmtId="0" fontId="20" fillId="35" borderId="46" xfId="0" applyFont="1" applyFill="1" applyBorder="1" applyAlignment="1">
      <alignment horizontal="center" vertical="center" shrinkToFit="1"/>
    </xf>
    <xf numFmtId="0" fontId="20" fillId="35" borderId="0" xfId="0" applyFont="1" applyFill="1" applyBorder="1" applyAlignment="1">
      <alignment horizontal="center" vertical="center" shrinkToFit="1"/>
    </xf>
    <xf numFmtId="0" fontId="20" fillId="35" borderId="25" xfId="0" applyFont="1" applyFill="1" applyBorder="1" applyAlignment="1">
      <alignment horizontal="center" vertical="center" shrinkToFit="1"/>
    </xf>
    <xf numFmtId="0" fontId="2" fillId="35" borderId="48" xfId="0" applyFont="1" applyFill="1" applyBorder="1" applyAlignment="1">
      <alignment horizontal="distributed" vertical="center" indent="1"/>
    </xf>
    <xf numFmtId="0" fontId="2" fillId="35" borderId="45" xfId="0" applyFont="1" applyFill="1" applyBorder="1" applyAlignment="1">
      <alignment horizontal="distributed" vertical="center" indent="1"/>
    </xf>
    <xf numFmtId="0" fontId="2" fillId="35" borderId="55" xfId="0" applyFont="1" applyFill="1" applyBorder="1" applyAlignment="1">
      <alignment horizontal="distributed" vertical="center" indent="1"/>
    </xf>
    <xf numFmtId="0" fontId="2" fillId="35" borderId="28" xfId="0" applyFont="1" applyFill="1" applyBorder="1" applyAlignment="1">
      <alignment horizontal="distributed" vertical="center" indent="1"/>
    </xf>
    <xf numFmtId="0" fontId="2" fillId="35" borderId="0" xfId="0" applyFont="1" applyFill="1" applyBorder="1" applyAlignment="1">
      <alignment horizontal="distributed" vertical="center" indent="1"/>
    </xf>
    <xf numFmtId="0" fontId="2" fillId="35" borderId="56" xfId="0" applyFont="1" applyFill="1" applyBorder="1" applyAlignment="1">
      <alignment horizontal="distributed" vertical="center" indent="1"/>
    </xf>
    <xf numFmtId="0" fontId="2" fillId="35" borderId="30" xfId="0" applyFont="1" applyFill="1" applyBorder="1" applyAlignment="1">
      <alignment horizontal="distributed" vertical="center" indent="1"/>
    </xf>
    <xf numFmtId="0" fontId="2" fillId="35" borderId="31" xfId="0" applyFont="1" applyFill="1" applyBorder="1" applyAlignment="1">
      <alignment horizontal="distributed" vertical="center" indent="1"/>
    </xf>
    <xf numFmtId="0" fontId="2" fillId="35" borderId="49" xfId="0" applyFont="1" applyFill="1" applyBorder="1" applyAlignment="1">
      <alignment horizontal="distributed" vertical="center" indent="1"/>
    </xf>
    <xf numFmtId="0" fontId="20" fillId="35" borderId="52" xfId="0" applyFont="1" applyFill="1" applyBorder="1" applyAlignment="1">
      <alignment horizontal="center" vertical="center" shrinkToFit="1"/>
    </xf>
    <xf numFmtId="0" fontId="2" fillId="35" borderId="57" xfId="0" applyFont="1" applyFill="1" applyBorder="1" applyAlignment="1">
      <alignment horizontal="center"/>
    </xf>
    <xf numFmtId="0" fontId="2" fillId="35" borderId="45" xfId="0" applyFont="1" applyFill="1" applyBorder="1" applyAlignment="1">
      <alignment horizontal="center"/>
    </xf>
    <xf numFmtId="0" fontId="2" fillId="35" borderId="45" xfId="0" applyFont="1" applyFill="1" applyBorder="1" applyAlignment="1">
      <alignment horizontal="center" vertical="center" shrinkToFit="1"/>
    </xf>
    <xf numFmtId="0" fontId="2" fillId="35" borderId="45" xfId="0" applyFont="1" applyFill="1" applyBorder="1" applyAlignment="1">
      <alignment horizontal="center" vertical="center"/>
    </xf>
    <xf numFmtId="0" fontId="2" fillId="35" borderId="31" xfId="0" applyFont="1" applyFill="1" applyBorder="1" applyAlignment="1">
      <alignment horizontal="center" vertical="center"/>
    </xf>
    <xf numFmtId="0" fontId="20" fillId="35" borderId="31" xfId="0" applyFont="1" applyFill="1" applyBorder="1" applyAlignment="1">
      <alignment horizontal="center" vertical="center" shrinkToFit="1"/>
    </xf>
    <xf numFmtId="0" fontId="20" fillId="35" borderId="47" xfId="0" applyFont="1" applyFill="1" applyBorder="1" applyAlignment="1">
      <alignment horizontal="center" vertical="center" shrinkToFit="1"/>
    </xf>
    <xf numFmtId="0" fontId="2" fillId="35" borderId="58" xfId="0" applyFont="1" applyFill="1" applyBorder="1" applyAlignment="1">
      <alignment horizontal="center" vertical="top"/>
    </xf>
    <xf numFmtId="0" fontId="2" fillId="35" borderId="31" xfId="0" applyFont="1" applyFill="1" applyBorder="1" applyAlignment="1">
      <alignment horizontal="center" vertical="top"/>
    </xf>
    <xf numFmtId="0" fontId="2" fillId="35" borderId="0"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59" xfId="0" applyFont="1" applyFill="1" applyBorder="1" applyAlignment="1">
      <alignment horizontal="distributed" vertical="center" indent="1"/>
    </xf>
    <xf numFmtId="0" fontId="2" fillId="35" borderId="52" xfId="0" applyFont="1" applyFill="1" applyBorder="1" applyAlignment="1">
      <alignment horizontal="distributed" vertical="center" indent="1"/>
    </xf>
    <xf numFmtId="0" fontId="2" fillId="35" borderId="60" xfId="0" applyFont="1" applyFill="1" applyBorder="1" applyAlignment="1">
      <alignment horizontal="distributed" vertical="center" indent="1"/>
    </xf>
    <xf numFmtId="0" fontId="2" fillId="35" borderId="51" xfId="0" applyFont="1" applyFill="1" applyBorder="1" applyAlignment="1">
      <alignment horizontal="center" vertical="center"/>
    </xf>
    <xf numFmtId="0" fontId="2" fillId="35" borderId="0" xfId="0" applyFont="1" applyFill="1" applyBorder="1" applyAlignment="1">
      <alignment horizontal="center" vertical="top"/>
    </xf>
    <xf numFmtId="0" fontId="2" fillId="35" borderId="48" xfId="0" applyFont="1" applyFill="1" applyBorder="1" applyAlignment="1">
      <alignment horizontal="center" vertical="center" wrapText="1"/>
    </xf>
    <xf numFmtId="0" fontId="2" fillId="35" borderId="45"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0" fillId="35" borderId="51" xfId="0" applyFont="1" applyFill="1" applyBorder="1" applyAlignment="1">
      <alignment horizontal="left" vertical="center" indent="1" shrinkToFit="1"/>
    </xf>
    <xf numFmtId="0" fontId="20" fillId="35" borderId="52" xfId="0" applyFont="1" applyFill="1" applyBorder="1" applyAlignment="1">
      <alignment horizontal="left" vertical="center" indent="1" shrinkToFit="1"/>
    </xf>
    <xf numFmtId="0" fontId="20" fillId="35" borderId="60" xfId="0" applyFont="1" applyFill="1" applyBorder="1" applyAlignment="1">
      <alignment horizontal="left" vertical="center" indent="1" shrinkToFit="1"/>
    </xf>
    <xf numFmtId="0" fontId="20" fillId="35" borderId="58" xfId="0" applyFont="1" applyFill="1" applyBorder="1" applyAlignment="1">
      <alignment horizontal="left" vertical="center" indent="1" shrinkToFit="1"/>
    </xf>
    <xf numFmtId="0" fontId="20" fillId="35" borderId="31" xfId="0" applyFont="1" applyFill="1" applyBorder="1" applyAlignment="1">
      <alignment horizontal="left" vertical="center" indent="1" shrinkToFit="1"/>
    </xf>
    <xf numFmtId="0" fontId="20" fillId="35" borderId="0" xfId="0" applyFont="1" applyFill="1" applyBorder="1" applyAlignment="1">
      <alignment horizontal="left" vertical="center" indent="1" shrinkToFit="1"/>
    </xf>
    <xf numFmtId="0" fontId="20" fillId="35" borderId="56" xfId="0" applyFont="1" applyFill="1" applyBorder="1" applyAlignment="1">
      <alignment horizontal="left" vertical="center" indent="1" shrinkToFit="1"/>
    </xf>
    <xf numFmtId="0" fontId="2" fillId="35" borderId="61" xfId="0" applyFont="1" applyFill="1" applyBorder="1" applyAlignment="1">
      <alignment horizontal="center"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20" fillId="35" borderId="61" xfId="0" applyFont="1" applyFill="1" applyBorder="1" applyAlignment="1">
      <alignment horizontal="center" vertical="center" shrinkToFit="1"/>
    </xf>
    <xf numFmtId="0" fontId="20" fillId="35" borderId="51" xfId="0" applyFont="1" applyFill="1" applyBorder="1" applyAlignment="1">
      <alignment horizontal="center" vertical="center" shrinkToFit="1"/>
    </xf>
    <xf numFmtId="0" fontId="2" fillId="35" borderId="52" xfId="0" applyFont="1" applyFill="1" applyBorder="1" applyAlignment="1">
      <alignment horizontal="left" vertical="center"/>
    </xf>
    <xf numFmtId="0" fontId="2" fillId="35" borderId="60" xfId="0" applyFont="1" applyFill="1" applyBorder="1" applyAlignment="1">
      <alignment horizontal="left" vertical="center"/>
    </xf>
    <xf numFmtId="0" fontId="10" fillId="35" borderId="51" xfId="0" applyFont="1" applyFill="1" applyBorder="1" applyAlignment="1">
      <alignment horizontal="center" vertical="center" shrinkToFit="1"/>
    </xf>
    <xf numFmtId="0" fontId="10" fillId="35" borderId="52" xfId="0" applyFont="1" applyFill="1" applyBorder="1" applyAlignment="1">
      <alignment horizontal="center" vertical="center" shrinkToFit="1"/>
    </xf>
    <xf numFmtId="0" fontId="2" fillId="35" borderId="0" xfId="0" applyFont="1" applyFill="1" applyBorder="1" applyAlignment="1">
      <alignment horizontal="center"/>
    </xf>
    <xf numFmtId="0" fontId="10" fillId="35" borderId="0" xfId="0" applyFont="1" applyFill="1" applyBorder="1" applyAlignment="1">
      <alignment horizontal="center" vertical="center" shrinkToFit="1"/>
    </xf>
    <xf numFmtId="0" fontId="28" fillId="35" borderId="0" xfId="0" applyFont="1" applyFill="1" applyBorder="1" applyAlignment="1">
      <alignment horizontal="left" vertical="center"/>
    </xf>
    <xf numFmtId="0" fontId="20" fillId="35" borderId="60" xfId="0" applyFont="1" applyFill="1" applyBorder="1" applyAlignment="1">
      <alignment horizontal="center" vertical="center" shrinkToFit="1"/>
    </xf>
    <xf numFmtId="0" fontId="2" fillId="35" borderId="63" xfId="0" applyFont="1" applyFill="1" applyBorder="1" applyAlignment="1">
      <alignment horizontal="center" vertical="center"/>
    </xf>
    <xf numFmtId="0" fontId="2" fillId="35" borderId="56" xfId="0" applyFont="1" applyFill="1" applyBorder="1" applyAlignment="1">
      <alignment horizontal="center" vertical="center"/>
    </xf>
    <xf numFmtId="0" fontId="26" fillId="35" borderId="0" xfId="0" applyFont="1" applyFill="1" applyAlignment="1">
      <alignment horizontal="center" vertical="center"/>
    </xf>
    <xf numFmtId="0" fontId="2" fillId="35" borderId="57" xfId="0" applyFont="1" applyFill="1" applyBorder="1" applyAlignment="1">
      <alignment horizontal="center" vertical="center"/>
    </xf>
    <xf numFmtId="0" fontId="2" fillId="35" borderId="55" xfId="0" applyFont="1" applyFill="1" applyBorder="1" applyAlignment="1">
      <alignment horizontal="center" vertical="center"/>
    </xf>
    <xf numFmtId="0" fontId="20" fillId="35" borderId="57" xfId="0" applyFont="1" applyFill="1" applyBorder="1" applyAlignment="1">
      <alignment horizontal="left" vertical="center" indent="1" shrinkToFit="1"/>
    </xf>
    <xf numFmtId="0" fontId="20" fillId="35" borderId="45" xfId="0" applyFont="1" applyFill="1" applyBorder="1" applyAlignment="1">
      <alignment horizontal="left" vertical="center" indent="1" shrinkToFit="1"/>
    </xf>
    <xf numFmtId="0" fontId="20" fillId="35" borderId="55" xfId="0" applyFont="1" applyFill="1" applyBorder="1" applyAlignment="1">
      <alignment horizontal="left" vertical="center" indent="1" shrinkToFit="1"/>
    </xf>
    <xf numFmtId="0" fontId="5" fillId="35" borderId="0" xfId="0" applyFont="1" applyFill="1" applyAlignment="1">
      <alignment horizontal="center" vertical="center"/>
    </xf>
    <xf numFmtId="0" fontId="20" fillId="35" borderId="53" xfId="0" applyFont="1" applyFill="1" applyBorder="1" applyAlignment="1">
      <alignment horizontal="center" vertical="center" shrinkToFit="1"/>
    </xf>
    <xf numFmtId="0" fontId="2" fillId="35" borderId="0" xfId="0" applyFont="1" applyFill="1" applyAlignment="1">
      <alignment horizontal="center" vertical="center"/>
    </xf>
    <xf numFmtId="0" fontId="2" fillId="35" borderId="0" xfId="0" applyFont="1" applyFill="1" applyAlignment="1">
      <alignment horizontal="distributed"/>
    </xf>
    <xf numFmtId="0" fontId="21" fillId="35" borderId="26" xfId="0" applyFont="1" applyFill="1" applyBorder="1" applyAlignment="1">
      <alignment shrinkToFit="1"/>
    </xf>
    <xf numFmtId="0" fontId="2" fillId="35" borderId="31" xfId="0" applyFont="1" applyFill="1" applyBorder="1" applyAlignment="1">
      <alignment horizontal="center"/>
    </xf>
    <xf numFmtId="0" fontId="21" fillId="35" borderId="31" xfId="0" applyFont="1" applyFill="1" applyBorder="1" applyAlignment="1">
      <alignment horizontal="center"/>
    </xf>
    <xf numFmtId="0" fontId="2" fillId="35" borderId="31" xfId="0" applyFont="1" applyFill="1" applyBorder="1" applyAlignment="1">
      <alignment horizontal="left"/>
    </xf>
    <xf numFmtId="0" fontId="6" fillId="35" borderId="26" xfId="0" applyFont="1" applyFill="1" applyBorder="1" applyAlignment="1">
      <alignment horizontal="distributed" indent="2"/>
    </xf>
    <xf numFmtId="0" fontId="3" fillId="35" borderId="26" xfId="0" applyFont="1" applyFill="1" applyBorder="1" applyAlignment="1">
      <alignment horizontal="center"/>
    </xf>
    <xf numFmtId="0" fontId="8" fillId="35" borderId="0" xfId="0" applyFont="1" applyFill="1" applyAlignment="1">
      <alignment horizontal="center" vertical="center"/>
    </xf>
    <xf numFmtId="0" fontId="6" fillId="35" borderId="26" xfId="0" applyFont="1" applyFill="1" applyBorder="1" applyAlignment="1">
      <alignment horizontal="center" shrinkToFit="1"/>
    </xf>
    <xf numFmtId="0" fontId="2" fillId="35" borderId="0" xfId="0" applyFont="1" applyFill="1" applyAlignment="1">
      <alignment horizontal="left" vertical="center"/>
    </xf>
    <xf numFmtId="0" fontId="21" fillId="35" borderId="31" xfId="0" applyFont="1" applyFill="1" applyBorder="1" applyAlignment="1">
      <alignment horizontal="left" indent="1"/>
    </xf>
    <xf numFmtId="0" fontId="2" fillId="35" borderId="26" xfId="0" applyFont="1" applyFill="1" applyBorder="1" applyAlignment="1">
      <alignment horizontal="left"/>
    </xf>
    <xf numFmtId="0" fontId="6" fillId="35" borderId="26" xfId="0" applyFont="1" applyFill="1" applyBorder="1" applyAlignment="1">
      <alignment horizontal="distributed" indent="3"/>
    </xf>
    <xf numFmtId="0" fontId="2" fillId="35" borderId="0" xfId="0" applyFont="1" applyFill="1" applyBorder="1" applyAlignment="1">
      <alignment horizontal="left"/>
    </xf>
    <xf numFmtId="0" fontId="2" fillId="35" borderId="26" xfId="0" applyFont="1" applyFill="1" applyBorder="1" applyAlignment="1">
      <alignment horizontal="center"/>
    </xf>
    <xf numFmtId="0" fontId="10" fillId="35" borderId="61" xfId="0" applyFont="1" applyFill="1" applyBorder="1" applyAlignment="1">
      <alignment horizontal="center" vertical="center"/>
    </xf>
    <xf numFmtId="0" fontId="10" fillId="35" borderId="62" xfId="0" applyFont="1" applyFill="1" applyBorder="1" applyAlignment="1">
      <alignment horizontal="center" vertical="center"/>
    </xf>
    <xf numFmtId="0" fontId="7" fillId="35" borderId="61" xfId="0" applyFont="1" applyFill="1" applyBorder="1" applyAlignment="1">
      <alignment horizontal="center" vertical="center"/>
    </xf>
    <xf numFmtId="0" fontId="7" fillId="35" borderId="64" xfId="0" applyFont="1" applyFill="1" applyBorder="1" applyAlignment="1">
      <alignment horizontal="center" vertical="center"/>
    </xf>
    <xf numFmtId="0" fontId="24" fillId="35" borderId="32" xfId="0" applyFont="1" applyFill="1" applyBorder="1" applyAlignment="1">
      <alignment horizontal="center" vertical="center"/>
    </xf>
    <xf numFmtId="0" fontId="24" fillId="35" borderId="37" xfId="0" applyFont="1" applyFill="1" applyBorder="1" applyAlignment="1">
      <alignment horizontal="center" vertical="center"/>
    </xf>
    <xf numFmtId="0" fontId="24" fillId="35" borderId="33" xfId="0" applyFont="1" applyFill="1" applyBorder="1" applyAlignment="1">
      <alignment horizontal="center" vertical="center"/>
    </xf>
    <xf numFmtId="0" fontId="24" fillId="35" borderId="29" xfId="0" applyFont="1" applyFill="1" applyBorder="1" applyAlignment="1">
      <alignment horizontal="center" vertical="center"/>
    </xf>
    <xf numFmtId="0" fontId="24" fillId="35" borderId="26" xfId="0" applyFont="1" applyFill="1" applyBorder="1" applyAlignment="1">
      <alignment horizontal="center" vertical="center"/>
    </xf>
    <xf numFmtId="0" fontId="24" fillId="35" borderId="27" xfId="0" applyFont="1" applyFill="1" applyBorder="1" applyAlignment="1">
      <alignment horizontal="center" vertical="center"/>
    </xf>
    <xf numFmtId="0" fontId="7" fillId="35" borderId="32" xfId="0" applyFont="1" applyFill="1" applyBorder="1" applyAlignment="1">
      <alignment horizontal="justify" vertical="top" wrapText="1"/>
    </xf>
    <xf numFmtId="0" fontId="7" fillId="35" borderId="37" xfId="0" applyFont="1" applyFill="1" applyBorder="1" applyAlignment="1">
      <alignment horizontal="justify" vertical="top" wrapText="1"/>
    </xf>
    <xf numFmtId="0" fontId="7" fillId="35" borderId="33" xfId="0" applyFont="1" applyFill="1" applyBorder="1" applyAlignment="1">
      <alignment horizontal="justify" vertical="top" wrapText="1"/>
    </xf>
    <xf numFmtId="0" fontId="7" fillId="35" borderId="28" xfId="0" applyFont="1" applyFill="1" applyBorder="1" applyAlignment="1">
      <alignment horizontal="justify" vertical="top" wrapText="1"/>
    </xf>
    <xf numFmtId="0" fontId="7" fillId="35" borderId="0" xfId="0" applyFont="1" applyFill="1" applyBorder="1" applyAlignment="1">
      <alignment horizontal="justify" vertical="top" wrapText="1"/>
    </xf>
    <xf numFmtId="0" fontId="7" fillId="35" borderId="25" xfId="0" applyFont="1" applyFill="1" applyBorder="1" applyAlignment="1">
      <alignment horizontal="justify" vertical="top" wrapText="1"/>
    </xf>
    <xf numFmtId="0" fontId="7" fillId="35" borderId="29" xfId="0" applyFont="1" applyFill="1" applyBorder="1" applyAlignment="1">
      <alignment horizontal="justify" vertical="top" wrapText="1"/>
    </xf>
    <xf numFmtId="0" fontId="7" fillId="35" borderId="26" xfId="0" applyFont="1" applyFill="1" applyBorder="1" applyAlignment="1">
      <alignment horizontal="justify" vertical="top" wrapText="1"/>
    </xf>
    <xf numFmtId="0" fontId="7" fillId="35" borderId="27" xfId="0" applyFont="1" applyFill="1" applyBorder="1" applyAlignment="1">
      <alignment horizontal="justify" vertical="top" wrapText="1"/>
    </xf>
    <xf numFmtId="0" fontId="10" fillId="35" borderId="64" xfId="0" applyFont="1" applyFill="1" applyBorder="1" applyAlignment="1">
      <alignment horizontal="center" vertical="center"/>
    </xf>
    <xf numFmtId="0" fontId="10" fillId="35" borderId="51" xfId="0" applyFont="1" applyFill="1" applyBorder="1" applyAlignment="1">
      <alignment horizontal="center" vertical="center"/>
    </xf>
    <xf numFmtId="0" fontId="10" fillId="35" borderId="65" xfId="0" applyFont="1" applyFill="1" applyBorder="1" applyAlignment="1">
      <alignment horizontal="center" vertical="center"/>
    </xf>
    <xf numFmtId="0" fontId="10" fillId="35" borderId="66"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67" xfId="0" applyFont="1" applyFill="1" applyBorder="1" applyAlignment="1">
      <alignment horizontal="center" vertical="center"/>
    </xf>
    <xf numFmtId="0" fontId="9" fillId="35" borderId="68" xfId="0" applyFont="1" applyFill="1" applyBorder="1" applyAlignment="1">
      <alignment horizontal="center" vertical="center"/>
    </xf>
    <xf numFmtId="0" fontId="9" fillId="35" borderId="69" xfId="0" applyFont="1" applyFill="1" applyBorder="1" applyAlignment="1">
      <alignment horizontal="center" vertical="center"/>
    </xf>
    <xf numFmtId="0" fontId="10" fillId="35" borderId="70"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10" fillId="35" borderId="70" xfId="0" applyFont="1" applyFill="1" applyBorder="1" applyAlignment="1">
      <alignment horizontal="center" vertical="center"/>
    </xf>
    <xf numFmtId="0" fontId="10" fillId="35" borderId="68" xfId="0" applyFont="1" applyFill="1" applyBorder="1" applyAlignment="1">
      <alignment horizontal="center" vertical="center"/>
    </xf>
    <xf numFmtId="0" fontId="10" fillId="35" borderId="71" xfId="0" applyFont="1" applyFill="1" applyBorder="1" applyAlignment="1">
      <alignment horizontal="center" vertical="center"/>
    </xf>
    <xf numFmtId="0" fontId="9" fillId="35" borderId="0" xfId="0" applyFont="1" applyFill="1" applyBorder="1" applyAlignment="1">
      <alignment horizontal="left" vertical="center"/>
    </xf>
    <xf numFmtId="0" fontId="9" fillId="35" borderId="61" xfId="0" applyFont="1" applyFill="1" applyBorder="1" applyAlignment="1">
      <alignment horizontal="center" vertical="center"/>
    </xf>
    <xf numFmtId="0" fontId="9" fillId="35" borderId="62" xfId="0" applyFont="1" applyFill="1" applyBorder="1" applyAlignment="1">
      <alignment horizontal="center" vertical="center"/>
    </xf>
    <xf numFmtId="0" fontId="9" fillId="35" borderId="51" xfId="0" applyFont="1" applyFill="1" applyBorder="1" applyAlignment="1">
      <alignment horizontal="center" vertical="center"/>
    </xf>
    <xf numFmtId="0" fontId="9" fillId="35" borderId="72" xfId="0" applyFont="1" applyFill="1" applyBorder="1" applyAlignment="1">
      <alignment horizontal="center"/>
    </xf>
    <xf numFmtId="0" fontId="9" fillId="35" borderId="61" xfId="0" applyFont="1" applyFill="1" applyBorder="1" applyAlignment="1">
      <alignment horizontal="center"/>
    </xf>
    <xf numFmtId="0" fontId="7" fillId="35" borderId="72" xfId="0" applyFont="1" applyFill="1" applyBorder="1" applyAlignment="1">
      <alignment horizontal="center" vertical="center"/>
    </xf>
    <xf numFmtId="0" fontId="7" fillId="35" borderId="73"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14" xfId="0" applyFont="1" applyFill="1" applyBorder="1" applyAlignment="1">
      <alignment horizontal="center" vertical="center"/>
    </xf>
    <xf numFmtId="0" fontId="4" fillId="35" borderId="0" xfId="0" applyFont="1" applyFill="1" applyAlignment="1">
      <alignment horizontal="center" vertical="center"/>
    </xf>
    <xf numFmtId="0" fontId="76" fillId="4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38</xdr:row>
      <xdr:rowOff>171450</xdr:rowOff>
    </xdr:from>
    <xdr:ext cx="152400" cy="133350"/>
    <xdr:sp>
      <xdr:nvSpPr>
        <xdr:cNvPr id="1" name="Oval 1"/>
        <xdr:cNvSpPr>
          <a:spLocks/>
        </xdr:cNvSpPr>
      </xdr:nvSpPr>
      <xdr:spPr>
        <a:xfrm>
          <a:off x="4067175" y="8429625"/>
          <a:ext cx="152400" cy="13335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38</xdr:col>
      <xdr:colOff>47625</xdr:colOff>
      <xdr:row>37</xdr:row>
      <xdr:rowOff>142875</xdr:rowOff>
    </xdr:from>
    <xdr:ext cx="333375" cy="161925"/>
    <xdr:sp>
      <xdr:nvSpPr>
        <xdr:cNvPr id="2" name="Rectangle 2"/>
        <xdr:cNvSpPr>
          <a:spLocks/>
        </xdr:cNvSpPr>
      </xdr:nvSpPr>
      <xdr:spPr>
        <a:xfrm>
          <a:off x="5381625" y="8115300"/>
          <a:ext cx="333375" cy="1619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19</xdr:col>
      <xdr:colOff>57150</xdr:colOff>
      <xdr:row>25</xdr:row>
      <xdr:rowOff>76200</xdr:rowOff>
    </xdr:from>
    <xdr:to>
      <xdr:col>20</xdr:col>
      <xdr:colOff>38100</xdr:colOff>
      <xdr:row>25</xdr:row>
      <xdr:rowOff>161925</xdr:rowOff>
    </xdr:to>
    <xdr:sp>
      <xdr:nvSpPr>
        <xdr:cNvPr id="3" name="正方形/長方形 1"/>
        <xdr:cNvSpPr>
          <a:spLocks/>
        </xdr:cNvSpPr>
      </xdr:nvSpPr>
      <xdr:spPr>
        <a:xfrm>
          <a:off x="2857500" y="5991225"/>
          <a:ext cx="114300"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66675</xdr:colOff>
      <xdr:row>27</xdr:row>
      <xdr:rowOff>76200</xdr:rowOff>
    </xdr:from>
    <xdr:to>
      <xdr:col>20</xdr:col>
      <xdr:colOff>38100</xdr:colOff>
      <xdr:row>27</xdr:row>
      <xdr:rowOff>161925</xdr:rowOff>
    </xdr:to>
    <xdr:sp>
      <xdr:nvSpPr>
        <xdr:cNvPr id="4" name="正方形/長方形 4"/>
        <xdr:cNvSpPr>
          <a:spLocks/>
        </xdr:cNvSpPr>
      </xdr:nvSpPr>
      <xdr:spPr>
        <a:xfrm>
          <a:off x="2867025" y="6353175"/>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66675</xdr:colOff>
      <xdr:row>31</xdr:row>
      <xdr:rowOff>76200</xdr:rowOff>
    </xdr:from>
    <xdr:to>
      <xdr:col>45</xdr:col>
      <xdr:colOff>38100</xdr:colOff>
      <xdr:row>31</xdr:row>
      <xdr:rowOff>161925</xdr:rowOff>
    </xdr:to>
    <xdr:sp>
      <xdr:nvSpPr>
        <xdr:cNvPr id="5" name="正方形/長方形 5"/>
        <xdr:cNvSpPr>
          <a:spLocks/>
        </xdr:cNvSpPr>
      </xdr:nvSpPr>
      <xdr:spPr>
        <a:xfrm>
          <a:off x="6200775" y="7077075"/>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66675</xdr:colOff>
      <xdr:row>25</xdr:row>
      <xdr:rowOff>85725</xdr:rowOff>
    </xdr:from>
    <xdr:to>
      <xdr:col>34</xdr:col>
      <xdr:colOff>38100</xdr:colOff>
      <xdr:row>25</xdr:row>
      <xdr:rowOff>171450</xdr:rowOff>
    </xdr:to>
    <xdr:sp>
      <xdr:nvSpPr>
        <xdr:cNvPr id="6" name="正方形/長方形 6"/>
        <xdr:cNvSpPr>
          <a:spLocks/>
        </xdr:cNvSpPr>
      </xdr:nvSpPr>
      <xdr:spPr>
        <a:xfrm>
          <a:off x="4733925" y="6000750"/>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66675</xdr:colOff>
      <xdr:row>27</xdr:row>
      <xdr:rowOff>85725</xdr:rowOff>
    </xdr:from>
    <xdr:to>
      <xdr:col>34</xdr:col>
      <xdr:colOff>38100</xdr:colOff>
      <xdr:row>27</xdr:row>
      <xdr:rowOff>171450</xdr:rowOff>
    </xdr:to>
    <xdr:sp>
      <xdr:nvSpPr>
        <xdr:cNvPr id="7" name="正方形/長方形 7"/>
        <xdr:cNvSpPr>
          <a:spLocks/>
        </xdr:cNvSpPr>
      </xdr:nvSpPr>
      <xdr:spPr>
        <a:xfrm>
          <a:off x="4733925" y="6362700"/>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66675</xdr:colOff>
      <xdr:row>31</xdr:row>
      <xdr:rowOff>85725</xdr:rowOff>
    </xdr:from>
    <xdr:to>
      <xdr:col>20</xdr:col>
      <xdr:colOff>38100</xdr:colOff>
      <xdr:row>31</xdr:row>
      <xdr:rowOff>171450</xdr:rowOff>
    </xdr:to>
    <xdr:sp>
      <xdr:nvSpPr>
        <xdr:cNvPr id="8" name="正方形/長方形 8"/>
        <xdr:cNvSpPr>
          <a:spLocks/>
        </xdr:cNvSpPr>
      </xdr:nvSpPr>
      <xdr:spPr>
        <a:xfrm>
          <a:off x="2867025" y="7086600"/>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19</xdr:col>
      <xdr:colOff>38100</xdr:colOff>
      <xdr:row>20</xdr:row>
      <xdr:rowOff>57150</xdr:rowOff>
    </xdr:from>
    <xdr:ext cx="219075" cy="142875"/>
    <xdr:sp>
      <xdr:nvSpPr>
        <xdr:cNvPr id="9" name="テキスト ボックス 2"/>
        <xdr:cNvSpPr txBox="1">
          <a:spLocks noChangeArrowheads="1"/>
        </xdr:cNvSpPr>
      </xdr:nvSpPr>
      <xdr:spPr>
        <a:xfrm>
          <a:off x="2838450" y="4943475"/>
          <a:ext cx="219075" cy="142875"/>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イ</a:t>
          </a:r>
        </a:p>
      </xdr:txBody>
    </xdr:sp>
    <xdr:clientData/>
  </xdr:oneCellAnchor>
  <xdr:oneCellAnchor>
    <xdr:from>
      <xdr:col>19</xdr:col>
      <xdr:colOff>38100</xdr:colOff>
      <xdr:row>21</xdr:row>
      <xdr:rowOff>57150</xdr:rowOff>
    </xdr:from>
    <xdr:ext cx="228600" cy="142875"/>
    <xdr:sp>
      <xdr:nvSpPr>
        <xdr:cNvPr id="10" name="テキスト ボックス 10"/>
        <xdr:cNvSpPr txBox="1">
          <a:spLocks noChangeArrowheads="1"/>
        </xdr:cNvSpPr>
      </xdr:nvSpPr>
      <xdr:spPr>
        <a:xfrm>
          <a:off x="2838450" y="5191125"/>
          <a:ext cx="228600" cy="142875"/>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ハ</a:t>
          </a:r>
        </a:p>
      </xdr:txBody>
    </xdr:sp>
    <xdr:clientData/>
  </xdr:oneCellAnchor>
  <xdr:oneCellAnchor>
    <xdr:from>
      <xdr:col>19</xdr:col>
      <xdr:colOff>38100</xdr:colOff>
      <xdr:row>22</xdr:row>
      <xdr:rowOff>47625</xdr:rowOff>
    </xdr:from>
    <xdr:ext cx="219075" cy="152400"/>
    <xdr:sp>
      <xdr:nvSpPr>
        <xdr:cNvPr id="11" name="テキスト ボックス 11"/>
        <xdr:cNvSpPr txBox="1">
          <a:spLocks noChangeArrowheads="1"/>
        </xdr:cNvSpPr>
      </xdr:nvSpPr>
      <xdr:spPr>
        <a:xfrm>
          <a:off x="2838450" y="5429250"/>
          <a:ext cx="219075" cy="152400"/>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ニ</a:t>
          </a:r>
        </a:p>
      </xdr:txBody>
    </xdr:sp>
    <xdr:clientData/>
  </xdr:oneCellAnchor>
  <xdr:oneCellAnchor>
    <xdr:from>
      <xdr:col>33</xdr:col>
      <xdr:colOff>38100</xdr:colOff>
      <xdr:row>20</xdr:row>
      <xdr:rowOff>57150</xdr:rowOff>
    </xdr:from>
    <xdr:ext cx="228600" cy="142875"/>
    <xdr:sp>
      <xdr:nvSpPr>
        <xdr:cNvPr id="12" name="テキスト ボックス 12"/>
        <xdr:cNvSpPr txBox="1">
          <a:spLocks noChangeArrowheads="1"/>
        </xdr:cNvSpPr>
      </xdr:nvSpPr>
      <xdr:spPr>
        <a:xfrm>
          <a:off x="4705350" y="4943475"/>
          <a:ext cx="228600" cy="142875"/>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ロ</a:t>
          </a:r>
        </a:p>
      </xdr:txBody>
    </xdr:sp>
    <xdr:clientData/>
  </xdr:oneCellAnchor>
  <xdr:oneCellAnchor>
    <xdr:from>
      <xdr:col>33</xdr:col>
      <xdr:colOff>38100</xdr:colOff>
      <xdr:row>22</xdr:row>
      <xdr:rowOff>47625</xdr:rowOff>
    </xdr:from>
    <xdr:ext cx="228600" cy="152400"/>
    <xdr:sp>
      <xdr:nvSpPr>
        <xdr:cNvPr id="13" name="テキスト ボックス 13"/>
        <xdr:cNvSpPr txBox="1">
          <a:spLocks noChangeArrowheads="1"/>
        </xdr:cNvSpPr>
      </xdr:nvSpPr>
      <xdr:spPr>
        <a:xfrm>
          <a:off x="4705350" y="5429250"/>
          <a:ext cx="228600" cy="152400"/>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ホ</a:t>
          </a:r>
        </a:p>
      </xdr:txBody>
    </xdr:sp>
    <xdr:clientData/>
  </xdr:oneCellAnchor>
  <xdr:twoCellAnchor>
    <xdr:from>
      <xdr:col>19</xdr:col>
      <xdr:colOff>66675</xdr:colOff>
      <xdr:row>29</xdr:row>
      <xdr:rowOff>76200</xdr:rowOff>
    </xdr:from>
    <xdr:to>
      <xdr:col>20</xdr:col>
      <xdr:colOff>38100</xdr:colOff>
      <xdr:row>29</xdr:row>
      <xdr:rowOff>161925</xdr:rowOff>
    </xdr:to>
    <xdr:sp>
      <xdr:nvSpPr>
        <xdr:cNvPr id="14" name="正方形/長方形 14"/>
        <xdr:cNvSpPr>
          <a:spLocks/>
        </xdr:cNvSpPr>
      </xdr:nvSpPr>
      <xdr:spPr>
        <a:xfrm>
          <a:off x="2867025" y="6715125"/>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66675</xdr:colOff>
      <xdr:row>29</xdr:row>
      <xdr:rowOff>85725</xdr:rowOff>
    </xdr:from>
    <xdr:to>
      <xdr:col>34</xdr:col>
      <xdr:colOff>38100</xdr:colOff>
      <xdr:row>29</xdr:row>
      <xdr:rowOff>171450</xdr:rowOff>
    </xdr:to>
    <xdr:sp>
      <xdr:nvSpPr>
        <xdr:cNvPr id="15" name="正方形/長方形 15"/>
        <xdr:cNvSpPr>
          <a:spLocks/>
        </xdr:cNvSpPr>
      </xdr:nvSpPr>
      <xdr:spPr>
        <a:xfrm>
          <a:off x="4733925" y="6724650"/>
          <a:ext cx="104775" cy="857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Q126"/>
  <sheetViews>
    <sheetView tabSelected="1" zoomScalePageLayoutView="0" workbookViewId="0" topLeftCell="A1">
      <selection activeCell="A1" sqref="A1:K1"/>
    </sheetView>
  </sheetViews>
  <sheetFormatPr defaultColWidth="0" defaultRowHeight="0" customHeight="1" zeroHeight="1"/>
  <cols>
    <col min="1" max="3" width="9.125" style="2" customWidth="1"/>
    <col min="4" max="4" width="19.00390625" style="2" customWidth="1"/>
    <col min="5" max="5" width="9.125" style="2" customWidth="1"/>
    <col min="6" max="6" width="13.25390625" style="2" customWidth="1"/>
    <col min="7" max="7" width="6.875" style="2" customWidth="1"/>
    <col min="8" max="8" width="4.875" style="2" customWidth="1"/>
    <col min="9" max="9" width="4.75390625" style="2" bestFit="1" customWidth="1"/>
    <col min="10" max="10" width="4.875" style="2" customWidth="1"/>
    <col min="11" max="11" width="6.625" style="2" customWidth="1"/>
    <col min="12" max="16384" width="0" style="2" hidden="1" customWidth="1"/>
  </cols>
  <sheetData>
    <row r="1" spans="1:11" ht="29.25" thickBot="1">
      <c r="A1" s="152" t="s">
        <v>128</v>
      </c>
      <c r="B1" s="152"/>
      <c r="C1" s="152"/>
      <c r="D1" s="152"/>
      <c r="E1" s="152"/>
      <c r="F1" s="152"/>
      <c r="G1" s="152"/>
      <c r="H1" s="152"/>
      <c r="I1" s="152"/>
      <c r="J1" s="152"/>
      <c r="K1" s="152"/>
    </row>
    <row r="2" spans="1:11" ht="13.5">
      <c r="A2" s="153" t="s">
        <v>283</v>
      </c>
      <c r="B2" s="154"/>
      <c r="C2" s="154"/>
      <c r="D2" s="154"/>
      <c r="E2" s="154"/>
      <c r="F2" s="154"/>
      <c r="G2" s="154"/>
      <c r="H2" s="154"/>
      <c r="I2" s="154"/>
      <c r="J2" s="154"/>
      <c r="K2" s="155"/>
    </row>
    <row r="3" spans="1:11" ht="13.5">
      <c r="A3" s="3"/>
      <c r="B3" s="156" t="s">
        <v>129</v>
      </c>
      <c r="C3" s="157"/>
      <c r="D3" s="157"/>
      <c r="E3" s="157"/>
      <c r="F3" s="157"/>
      <c r="G3" s="157"/>
      <c r="H3" s="157"/>
      <c r="I3" s="157"/>
      <c r="J3" s="157"/>
      <c r="K3" s="158"/>
    </row>
    <row r="4" spans="1:11" ht="13.5">
      <c r="A4" s="4"/>
      <c r="B4" s="156" t="s">
        <v>130</v>
      </c>
      <c r="C4" s="157"/>
      <c r="D4" s="157"/>
      <c r="E4" s="157"/>
      <c r="F4" s="157"/>
      <c r="G4" s="157"/>
      <c r="H4" s="157"/>
      <c r="I4" s="157"/>
      <c r="J4" s="157"/>
      <c r="K4" s="158"/>
    </row>
    <row r="5" spans="1:11" ht="28.5" customHeight="1" thickBot="1">
      <c r="A5" s="159" t="s">
        <v>252</v>
      </c>
      <c r="B5" s="160"/>
      <c r="C5" s="160"/>
      <c r="D5" s="160"/>
      <c r="E5" s="160"/>
      <c r="F5" s="160"/>
      <c r="G5" s="160"/>
      <c r="H5" s="160"/>
      <c r="I5" s="160"/>
      <c r="J5" s="160"/>
      <c r="K5" s="161"/>
    </row>
    <row r="6" spans="1:11" ht="13.5">
      <c r="A6" s="5"/>
      <c r="B6" s="5"/>
      <c r="C6" s="5"/>
      <c r="D6" s="5"/>
      <c r="E6" s="5"/>
      <c r="F6" s="5"/>
      <c r="G6" s="5"/>
      <c r="H6" s="5"/>
      <c r="I6" s="5"/>
      <c r="J6" s="5"/>
      <c r="K6" s="5"/>
    </row>
    <row r="7" spans="1:11" ht="24">
      <c r="A7" s="162" t="s">
        <v>131</v>
      </c>
      <c r="B7" s="162"/>
      <c r="C7" s="162"/>
      <c r="D7" s="162"/>
      <c r="E7" s="162"/>
      <c r="F7" s="162"/>
      <c r="G7" s="111"/>
      <c r="H7" s="163"/>
      <c r="I7" s="60">
        <v>3</v>
      </c>
      <c r="J7" s="5"/>
      <c r="K7" s="5"/>
    </row>
    <row r="8" spans="1:11" ht="13.5" hidden="1">
      <c r="A8" s="6"/>
      <c r="B8" s="6"/>
      <c r="C8" s="6"/>
      <c r="D8" s="6"/>
      <c r="E8" s="6"/>
      <c r="F8" s="6"/>
      <c r="G8" s="6"/>
      <c r="H8" s="6"/>
      <c r="I8" s="6"/>
      <c r="J8" s="6"/>
      <c r="K8" s="6"/>
    </row>
    <row r="9" spans="1:11" ht="40.5" customHeight="1">
      <c r="A9" s="125" t="s">
        <v>209</v>
      </c>
      <c r="B9" s="125"/>
      <c r="C9" s="125"/>
      <c r="D9" s="125"/>
      <c r="E9" s="125"/>
      <c r="F9" s="125"/>
      <c r="G9" s="125"/>
      <c r="H9" s="125"/>
      <c r="I9" s="125"/>
      <c r="J9" s="125"/>
      <c r="K9" s="125"/>
    </row>
    <row r="10" spans="1:11" ht="13.5">
      <c r="A10" s="5"/>
      <c r="B10" s="5"/>
      <c r="C10" s="5"/>
      <c r="D10" s="5"/>
      <c r="E10" s="5"/>
      <c r="F10" s="5"/>
      <c r="G10" s="5"/>
      <c r="H10" s="5"/>
      <c r="I10" s="5"/>
      <c r="J10" s="5"/>
      <c r="K10" s="5"/>
    </row>
    <row r="11" spans="1:11" ht="24" customHeight="1">
      <c r="A11" s="133" t="s">
        <v>132</v>
      </c>
      <c r="B11" s="133"/>
      <c r="C11" s="133"/>
      <c r="D11" s="133"/>
      <c r="E11" s="133"/>
      <c r="F11" s="133"/>
      <c r="G11" s="133"/>
      <c r="H11" s="133"/>
      <c r="I11" s="133"/>
      <c r="J11" s="133"/>
      <c r="K11" s="133"/>
    </row>
    <row r="12" spans="1:11" ht="24" customHeight="1">
      <c r="A12" s="7" t="s">
        <v>133</v>
      </c>
      <c r="B12" s="102" t="s">
        <v>287</v>
      </c>
      <c r="C12" s="102"/>
      <c r="D12" s="102"/>
      <c r="E12" s="102"/>
      <c r="F12" s="102"/>
      <c r="G12" s="102"/>
      <c r="H12" s="102"/>
      <c r="I12" s="102"/>
      <c r="J12" s="102"/>
      <c r="K12" s="102"/>
    </row>
    <row r="13" spans="1:11" ht="24" customHeight="1">
      <c r="A13" s="7" t="s">
        <v>134</v>
      </c>
      <c r="B13" s="102" t="str">
        <f>PHONETIC(B12)</f>
        <v>サガシリツスイレンチュウガッコウ</v>
      </c>
      <c r="C13" s="102"/>
      <c r="D13" s="102"/>
      <c r="E13" s="102"/>
      <c r="F13" s="102"/>
      <c r="G13" s="102"/>
      <c r="H13" s="102"/>
      <c r="I13" s="102"/>
      <c r="J13" s="102"/>
      <c r="K13" s="102"/>
    </row>
    <row r="14" spans="1:11" ht="81.75" customHeight="1">
      <c r="A14" s="125" t="s">
        <v>224</v>
      </c>
      <c r="B14" s="126"/>
      <c r="C14" s="126"/>
      <c r="D14" s="126"/>
      <c r="E14" s="126"/>
      <c r="F14" s="126"/>
      <c r="G14" s="126"/>
      <c r="H14" s="126"/>
      <c r="I14" s="126"/>
      <c r="J14" s="126"/>
      <c r="K14" s="126"/>
    </row>
    <row r="15" spans="1:11" ht="13.5">
      <c r="A15" s="8"/>
      <c r="B15" s="8"/>
      <c r="C15" s="8"/>
      <c r="D15" s="8"/>
      <c r="E15" s="8"/>
      <c r="F15" s="8"/>
      <c r="G15" s="8"/>
      <c r="H15" s="8"/>
      <c r="I15" s="8"/>
      <c r="J15" s="8"/>
      <c r="K15" s="8"/>
    </row>
    <row r="16" spans="1:11" ht="17.25">
      <c r="A16" s="133" t="s">
        <v>135</v>
      </c>
      <c r="B16" s="133"/>
      <c r="C16" s="133"/>
      <c r="D16" s="133"/>
      <c r="E16" s="133"/>
      <c r="F16" s="133"/>
      <c r="G16" s="133"/>
      <c r="H16" s="133"/>
      <c r="I16" s="133"/>
      <c r="J16" s="133"/>
      <c r="K16" s="133"/>
    </row>
    <row r="17" spans="1:11" ht="24" customHeight="1">
      <c r="A17" s="7" t="s">
        <v>136</v>
      </c>
      <c r="B17" s="134" t="s">
        <v>231</v>
      </c>
      <c r="C17" s="135"/>
      <c r="D17" s="135"/>
      <c r="E17" s="135"/>
      <c r="F17" s="135"/>
      <c r="G17" s="136"/>
      <c r="H17" s="137" t="s">
        <v>137</v>
      </c>
      <c r="I17" s="138"/>
      <c r="J17" s="138"/>
      <c r="K17" s="139"/>
    </row>
    <row r="18" spans="1:11" ht="51" customHeight="1">
      <c r="A18" s="125" t="s">
        <v>260</v>
      </c>
      <c r="B18" s="126"/>
      <c r="C18" s="126"/>
      <c r="D18" s="126"/>
      <c r="E18" s="126"/>
      <c r="F18" s="126"/>
      <c r="G18" s="126"/>
      <c r="H18" s="126"/>
      <c r="I18" s="126"/>
      <c r="J18" s="126"/>
      <c r="K18" s="126"/>
    </row>
    <row r="19" spans="1:11" ht="13.5">
      <c r="A19" s="9"/>
      <c r="B19" s="9"/>
      <c r="C19" s="9"/>
      <c r="D19" s="9"/>
      <c r="E19" s="9"/>
      <c r="F19" s="9"/>
      <c r="G19" s="9"/>
      <c r="H19" s="9"/>
      <c r="I19" s="9"/>
      <c r="J19" s="9"/>
      <c r="K19" s="9"/>
    </row>
    <row r="20" spans="1:11" ht="13.5">
      <c r="A20" s="9"/>
      <c r="B20" s="9"/>
      <c r="C20" s="9"/>
      <c r="D20" s="9"/>
      <c r="E20" s="9"/>
      <c r="F20" s="9"/>
      <c r="G20" s="9"/>
      <c r="H20" s="9"/>
      <c r="I20" s="9"/>
      <c r="J20" s="9"/>
      <c r="K20" s="9"/>
    </row>
    <row r="21" spans="1:11" ht="23.25" customHeight="1">
      <c r="A21" s="10" t="s">
        <v>138</v>
      </c>
      <c r="B21" s="9"/>
      <c r="C21" s="9"/>
      <c r="D21" s="9"/>
      <c r="E21" s="9"/>
      <c r="F21" s="9"/>
      <c r="G21" s="9"/>
      <c r="H21" s="9"/>
      <c r="I21" s="9"/>
      <c r="J21" s="9"/>
      <c r="K21" s="9"/>
    </row>
    <row r="22" spans="1:11" ht="24" customHeight="1">
      <c r="A22" s="118" t="s">
        <v>139</v>
      </c>
      <c r="B22" s="7" t="s">
        <v>140</v>
      </c>
      <c r="C22" s="127" t="s">
        <v>232</v>
      </c>
      <c r="D22" s="128"/>
      <c r="E22" s="128"/>
      <c r="F22" s="128"/>
      <c r="G22" s="129"/>
      <c r="H22" s="118" t="s">
        <v>141</v>
      </c>
      <c r="I22" s="118"/>
      <c r="J22" s="118"/>
      <c r="K22" s="118"/>
    </row>
    <row r="23" spans="1:11" ht="24" customHeight="1">
      <c r="A23" s="118"/>
      <c r="B23" s="7" t="s">
        <v>134</v>
      </c>
      <c r="C23" s="127" t="str">
        <f>PHONETIC(C22)</f>
        <v>スザートクミキョク</v>
      </c>
      <c r="D23" s="128"/>
      <c r="E23" s="128"/>
      <c r="F23" s="128"/>
      <c r="G23" s="129"/>
      <c r="H23" s="118"/>
      <c r="I23" s="118"/>
      <c r="J23" s="118"/>
      <c r="K23" s="118"/>
    </row>
    <row r="24" spans="1:11" ht="24" customHeight="1">
      <c r="A24" s="118"/>
      <c r="B24" s="7" t="s">
        <v>143</v>
      </c>
      <c r="C24" s="130" t="s">
        <v>249</v>
      </c>
      <c r="D24" s="131"/>
      <c r="E24" s="131"/>
      <c r="F24" s="131"/>
      <c r="G24" s="132"/>
      <c r="H24" s="12">
        <v>4</v>
      </c>
      <c r="I24" s="13" t="s">
        <v>144</v>
      </c>
      <c r="J24" s="14">
        <v>50</v>
      </c>
      <c r="K24" s="15" t="s">
        <v>145</v>
      </c>
    </row>
    <row r="25" spans="1:11" ht="24" customHeight="1">
      <c r="A25" s="117" t="s">
        <v>146</v>
      </c>
      <c r="B25" s="118"/>
      <c r="C25" s="119" t="s">
        <v>233</v>
      </c>
      <c r="D25" s="119"/>
      <c r="E25" s="119"/>
      <c r="F25" s="119"/>
      <c r="G25" s="119"/>
      <c r="H25" s="16"/>
      <c r="I25" s="17" t="s">
        <v>144</v>
      </c>
      <c r="J25" s="18">
        <v>50</v>
      </c>
      <c r="K25" s="19" t="s">
        <v>145</v>
      </c>
    </row>
    <row r="26" spans="1:11" ht="24" customHeight="1">
      <c r="A26" s="118"/>
      <c r="B26" s="118"/>
      <c r="C26" s="120" t="s">
        <v>234</v>
      </c>
      <c r="D26" s="120"/>
      <c r="E26" s="120"/>
      <c r="F26" s="120"/>
      <c r="G26" s="120"/>
      <c r="H26" s="20">
        <v>1</v>
      </c>
      <c r="I26" s="21" t="s">
        <v>144</v>
      </c>
      <c r="J26" s="22">
        <v>0</v>
      </c>
      <c r="K26" s="23" t="s">
        <v>145</v>
      </c>
    </row>
    <row r="27" spans="1:11" ht="24" customHeight="1">
      <c r="A27" s="118"/>
      <c r="B27" s="118"/>
      <c r="C27" s="120" t="s">
        <v>235</v>
      </c>
      <c r="D27" s="120"/>
      <c r="E27" s="120"/>
      <c r="F27" s="120"/>
      <c r="G27" s="120"/>
      <c r="H27" s="20">
        <v>1</v>
      </c>
      <c r="I27" s="21" t="s">
        <v>144</v>
      </c>
      <c r="J27" s="22">
        <v>30</v>
      </c>
      <c r="K27" s="23" t="s">
        <v>145</v>
      </c>
    </row>
    <row r="28" spans="1:11" ht="24" customHeight="1">
      <c r="A28" s="118"/>
      <c r="B28" s="118"/>
      <c r="C28" s="121" t="s">
        <v>236</v>
      </c>
      <c r="D28" s="122"/>
      <c r="E28" s="122"/>
      <c r="F28" s="122"/>
      <c r="G28" s="123"/>
      <c r="H28" s="24">
        <v>1</v>
      </c>
      <c r="I28" s="21" t="s">
        <v>144</v>
      </c>
      <c r="J28" s="22">
        <v>30</v>
      </c>
      <c r="K28" s="23" t="s">
        <v>145</v>
      </c>
    </row>
    <row r="29" spans="1:11" ht="24" customHeight="1">
      <c r="A29" s="118"/>
      <c r="B29" s="118"/>
      <c r="C29" s="124"/>
      <c r="D29" s="124"/>
      <c r="E29" s="124"/>
      <c r="F29" s="124"/>
      <c r="G29" s="124"/>
      <c r="H29" s="25"/>
      <c r="I29" s="26" t="s">
        <v>144</v>
      </c>
      <c r="J29" s="22"/>
      <c r="K29" s="27" t="s">
        <v>145</v>
      </c>
    </row>
    <row r="30" spans="1:11" ht="104.25" customHeight="1">
      <c r="A30" s="108" t="s">
        <v>147</v>
      </c>
      <c r="B30" s="109"/>
      <c r="C30" s="109"/>
      <c r="D30" s="109"/>
      <c r="E30" s="109"/>
      <c r="F30" s="109"/>
      <c r="G30" s="109"/>
      <c r="H30" s="109"/>
      <c r="I30" s="109"/>
      <c r="J30" s="109"/>
      <c r="K30" s="109"/>
    </row>
    <row r="31" spans="1:11" ht="13.5">
      <c r="A31" s="28"/>
      <c r="B31" s="28"/>
      <c r="C31" s="8"/>
      <c r="D31" s="8"/>
      <c r="E31" s="8"/>
      <c r="F31" s="8"/>
      <c r="G31" s="8"/>
      <c r="H31" s="29"/>
      <c r="I31" s="28"/>
      <c r="J31" s="29"/>
      <c r="K31" s="28"/>
    </row>
    <row r="32" spans="1:11" ht="24" customHeight="1">
      <c r="A32" s="116" t="s">
        <v>148</v>
      </c>
      <c r="B32" s="116"/>
      <c r="C32" s="116"/>
      <c r="D32" s="116"/>
      <c r="E32" s="116"/>
      <c r="F32" s="116"/>
      <c r="G32" s="116"/>
      <c r="H32" s="116"/>
      <c r="I32" s="116"/>
      <c r="J32" s="116"/>
      <c r="K32" s="116"/>
    </row>
    <row r="33" spans="1:11" ht="24" customHeight="1">
      <c r="A33" s="85" t="s">
        <v>149</v>
      </c>
      <c r="B33" s="85"/>
      <c r="C33" s="105" t="s">
        <v>241</v>
      </c>
      <c r="D33" s="105"/>
      <c r="E33" s="106" t="s">
        <v>150</v>
      </c>
      <c r="F33" s="106"/>
      <c r="G33" s="107" t="s">
        <v>240</v>
      </c>
      <c r="H33" s="107"/>
      <c r="I33" s="107"/>
      <c r="J33" s="107"/>
      <c r="K33" s="107"/>
    </row>
    <row r="34" spans="1:11" ht="24" customHeight="1">
      <c r="A34" s="85" t="s">
        <v>151</v>
      </c>
      <c r="B34" s="85"/>
      <c r="C34" s="113" t="str">
        <f>PHONETIC(C33)</f>
        <v>ティールマン・スザート</v>
      </c>
      <c r="D34" s="114"/>
      <c r="E34" s="114"/>
      <c r="F34" s="114"/>
      <c r="G34" s="114"/>
      <c r="H34" s="114"/>
      <c r="I34" s="114"/>
      <c r="J34" s="114"/>
      <c r="K34" s="115"/>
    </row>
    <row r="35" spans="1:11" ht="24" customHeight="1">
      <c r="A35" s="85" t="s">
        <v>152</v>
      </c>
      <c r="B35" s="85"/>
      <c r="C35" s="105" t="s">
        <v>239</v>
      </c>
      <c r="D35" s="105"/>
      <c r="E35" s="106" t="s">
        <v>153</v>
      </c>
      <c r="F35" s="106"/>
      <c r="G35" s="107" t="s">
        <v>238</v>
      </c>
      <c r="H35" s="107"/>
      <c r="I35" s="107"/>
      <c r="J35" s="107"/>
      <c r="K35" s="107"/>
    </row>
    <row r="36" spans="1:11" ht="24" customHeight="1">
      <c r="A36" s="85" t="s">
        <v>199</v>
      </c>
      <c r="B36" s="85"/>
      <c r="C36" s="86" t="str">
        <f>PHONETIC(C35)</f>
        <v>ジョン・アイブソン</v>
      </c>
      <c r="D36" s="86"/>
      <c r="E36" s="86"/>
      <c r="F36" s="86"/>
      <c r="G36" s="86"/>
      <c r="H36" s="86"/>
      <c r="I36" s="86"/>
      <c r="J36" s="86"/>
      <c r="K36" s="86"/>
    </row>
    <row r="37" spans="1:11" ht="24" customHeight="1">
      <c r="A37" s="85" t="s">
        <v>154</v>
      </c>
      <c r="B37" s="85"/>
      <c r="C37" s="105" t="s">
        <v>237</v>
      </c>
      <c r="D37" s="105"/>
      <c r="E37" s="106" t="s">
        <v>155</v>
      </c>
      <c r="F37" s="106"/>
      <c r="G37" s="107" t="s">
        <v>250</v>
      </c>
      <c r="H37" s="107"/>
      <c r="I37" s="107"/>
      <c r="J37" s="107"/>
      <c r="K37" s="107"/>
    </row>
    <row r="38" spans="1:11" ht="81.75" customHeight="1">
      <c r="A38" s="108" t="s">
        <v>253</v>
      </c>
      <c r="B38" s="109"/>
      <c r="C38" s="109"/>
      <c r="D38" s="109"/>
      <c r="E38" s="109"/>
      <c r="F38" s="109"/>
      <c r="G38" s="109"/>
      <c r="H38" s="109"/>
      <c r="I38" s="109"/>
      <c r="J38" s="109"/>
      <c r="K38" s="109"/>
    </row>
    <row r="39" spans="1:11" ht="13.5">
      <c r="A39" s="9"/>
      <c r="B39" s="9"/>
      <c r="C39" s="9"/>
      <c r="D39" s="9"/>
      <c r="E39" s="9"/>
      <c r="F39" s="9"/>
      <c r="G39" s="9"/>
      <c r="H39" s="9"/>
      <c r="I39" s="9"/>
      <c r="J39" s="9"/>
      <c r="K39" s="9"/>
    </row>
    <row r="40" spans="1:11" ht="24" customHeight="1">
      <c r="A40" s="110" t="s">
        <v>156</v>
      </c>
      <c r="B40" s="111"/>
      <c r="C40" s="111"/>
      <c r="D40" s="111"/>
      <c r="E40" s="111"/>
      <c r="F40" s="111"/>
      <c r="G40" s="111"/>
      <c r="H40" s="112"/>
      <c r="I40" s="75"/>
      <c r="J40" s="61">
        <v>1</v>
      </c>
      <c r="K40" s="9"/>
    </row>
    <row r="41" spans="1:11" ht="81.75" customHeight="1">
      <c r="A41" s="87" t="s">
        <v>157</v>
      </c>
      <c r="B41" s="100"/>
      <c r="C41" s="100"/>
      <c r="D41" s="100"/>
      <c r="E41" s="100"/>
      <c r="F41" s="100"/>
      <c r="G41" s="100"/>
      <c r="H41" s="100"/>
      <c r="I41" s="100"/>
      <c r="J41" s="100"/>
      <c r="K41" s="100"/>
    </row>
    <row r="42" spans="1:11" ht="13.5">
      <c r="A42" s="9"/>
      <c r="B42" s="9"/>
      <c r="C42" s="9"/>
      <c r="D42" s="9"/>
      <c r="E42" s="9"/>
      <c r="F42" s="9"/>
      <c r="G42" s="9"/>
      <c r="H42" s="9"/>
      <c r="I42" s="9"/>
      <c r="J42" s="9"/>
      <c r="K42" s="9"/>
    </row>
    <row r="43" spans="1:11" ht="24">
      <c r="A43" s="32" t="s">
        <v>158</v>
      </c>
      <c r="I43" s="9"/>
      <c r="J43" s="61">
        <v>1</v>
      </c>
      <c r="K43" s="9"/>
    </row>
    <row r="44" spans="1:11" ht="87" customHeight="1">
      <c r="A44" s="87" t="s">
        <v>159</v>
      </c>
      <c r="B44" s="100"/>
      <c r="C44" s="100"/>
      <c r="D44" s="100"/>
      <c r="E44" s="100"/>
      <c r="F44" s="100"/>
      <c r="G44" s="100"/>
      <c r="H44" s="100"/>
      <c r="I44" s="100"/>
      <c r="J44" s="100"/>
      <c r="K44" s="100"/>
    </row>
    <row r="45" spans="1:17" ht="24">
      <c r="A45" s="32" t="s">
        <v>160</v>
      </c>
      <c r="F45" s="9"/>
      <c r="G45" s="9"/>
      <c r="H45" s="9"/>
      <c r="I45" s="9"/>
      <c r="J45" s="61">
        <v>1</v>
      </c>
      <c r="K45" s="9"/>
      <c r="L45" s="9"/>
      <c r="M45" s="9"/>
      <c r="N45" s="9"/>
      <c r="O45" s="9"/>
      <c r="P45" s="9"/>
      <c r="Q45" s="9"/>
    </row>
    <row r="46" spans="1:17" ht="69" customHeight="1">
      <c r="A46" s="87" t="s">
        <v>161</v>
      </c>
      <c r="B46" s="100"/>
      <c r="C46" s="100"/>
      <c r="D46" s="100"/>
      <c r="E46" s="100"/>
      <c r="F46" s="100"/>
      <c r="G46" s="100"/>
      <c r="H46" s="100"/>
      <c r="I46" s="100"/>
      <c r="J46" s="100"/>
      <c r="K46" s="100"/>
      <c r="L46" s="9"/>
      <c r="M46" s="9"/>
      <c r="N46" s="9"/>
      <c r="O46" s="9"/>
      <c r="P46" s="9"/>
      <c r="Q46" s="9"/>
    </row>
    <row r="47" spans="1:17" ht="13.5">
      <c r="A47" s="9"/>
      <c r="B47" s="9"/>
      <c r="C47" s="9"/>
      <c r="D47" s="9"/>
      <c r="E47" s="9"/>
      <c r="F47" s="9"/>
      <c r="G47" s="9"/>
      <c r="H47" s="9"/>
      <c r="I47" s="9"/>
      <c r="J47" s="9"/>
      <c r="K47" s="9"/>
      <c r="L47" s="9"/>
      <c r="M47" s="9"/>
      <c r="N47" s="9"/>
      <c r="O47" s="9"/>
      <c r="P47" s="9"/>
      <c r="Q47" s="9"/>
    </row>
    <row r="48" spans="1:11" ht="26.25" customHeight="1">
      <c r="A48" s="82" t="s">
        <v>284</v>
      </c>
      <c r="B48" s="34"/>
      <c r="C48" s="34"/>
      <c r="D48" s="34"/>
      <c r="E48" s="34"/>
      <c r="F48" s="34"/>
      <c r="G48" s="34"/>
      <c r="H48" s="34"/>
      <c r="I48" s="9"/>
      <c r="J48" s="61">
        <v>1</v>
      </c>
      <c r="K48" s="34"/>
    </row>
    <row r="49" spans="1:11" ht="62.25" customHeight="1">
      <c r="A49" s="87" t="s">
        <v>285</v>
      </c>
      <c r="B49" s="100"/>
      <c r="C49" s="100"/>
      <c r="D49" s="100"/>
      <c r="E49" s="100"/>
      <c r="F49" s="100"/>
      <c r="G49" s="100"/>
      <c r="H49" s="100"/>
      <c r="I49" s="100"/>
      <c r="J49" s="100"/>
      <c r="K49" s="100"/>
    </row>
    <row r="50" spans="1:11" ht="17.25" customHeight="1">
      <c r="A50" s="33"/>
      <c r="B50" s="34"/>
      <c r="C50" s="34"/>
      <c r="D50" s="34"/>
      <c r="E50" s="34"/>
      <c r="F50" s="34"/>
      <c r="G50" s="34"/>
      <c r="H50" s="34"/>
      <c r="I50" s="34"/>
      <c r="J50" s="34"/>
      <c r="K50" s="34"/>
    </row>
    <row r="51" spans="1:11" ht="30" customHeight="1">
      <c r="A51" s="10" t="s">
        <v>278</v>
      </c>
      <c r="B51" s="34"/>
      <c r="C51" s="34"/>
      <c r="D51" s="34"/>
      <c r="E51" s="34"/>
      <c r="F51" s="34"/>
      <c r="G51" s="34"/>
      <c r="H51" s="34"/>
      <c r="I51" s="9"/>
      <c r="J51" s="61">
        <v>1</v>
      </c>
      <c r="K51" s="34"/>
    </row>
    <row r="52" spans="1:11" ht="62.25" customHeight="1">
      <c r="A52" s="87" t="s">
        <v>200</v>
      </c>
      <c r="B52" s="100"/>
      <c r="C52" s="100"/>
      <c r="D52" s="100"/>
      <c r="E52" s="100"/>
      <c r="F52" s="100"/>
      <c r="G52" s="100"/>
      <c r="H52" s="100"/>
      <c r="I52" s="100"/>
      <c r="J52" s="100"/>
      <c r="K52" s="100"/>
    </row>
    <row r="53" spans="1:11" ht="33" customHeight="1">
      <c r="A53" s="87" t="s">
        <v>258</v>
      </c>
      <c r="B53" s="87"/>
      <c r="C53" s="87"/>
      <c r="D53" s="87"/>
      <c r="E53" s="87"/>
      <c r="F53" s="87"/>
      <c r="G53" s="87"/>
      <c r="H53" s="87"/>
      <c r="I53" s="87"/>
      <c r="J53" s="87"/>
      <c r="K53" s="87"/>
    </row>
    <row r="54" spans="1:11" ht="21.75" customHeight="1">
      <c r="A54" s="80" t="s">
        <v>256</v>
      </c>
      <c r="B54" s="103" t="s">
        <v>162</v>
      </c>
      <c r="C54" s="103"/>
      <c r="D54" s="81" t="s">
        <v>256</v>
      </c>
      <c r="E54" s="79"/>
      <c r="F54" s="31"/>
      <c r="G54" s="31"/>
      <c r="H54" s="31"/>
      <c r="I54" s="31"/>
      <c r="J54" s="31"/>
      <c r="K54" s="31"/>
    </row>
    <row r="55" spans="1:11" ht="21.75" customHeight="1">
      <c r="A55" s="80" t="s">
        <v>256</v>
      </c>
      <c r="B55" s="103" t="s">
        <v>201</v>
      </c>
      <c r="C55" s="103"/>
      <c r="D55" s="81"/>
      <c r="E55" s="79"/>
      <c r="F55" s="31"/>
      <c r="G55" s="31"/>
      <c r="H55" s="31"/>
      <c r="I55" s="31"/>
      <c r="J55" s="31"/>
      <c r="K55" s="31"/>
    </row>
    <row r="56" spans="1:11" ht="13.5">
      <c r="A56" s="9"/>
      <c r="B56" s="9"/>
      <c r="C56" s="9"/>
      <c r="D56" s="9"/>
      <c r="E56" s="9"/>
      <c r="F56" s="9"/>
      <c r="G56" s="9"/>
      <c r="H56" s="9"/>
      <c r="I56" s="9"/>
      <c r="J56" s="9"/>
      <c r="K56" s="9"/>
    </row>
    <row r="57" spans="1:11" ht="24" customHeight="1">
      <c r="A57" s="10" t="s">
        <v>279</v>
      </c>
      <c r="B57" s="9"/>
      <c r="C57" s="9"/>
      <c r="D57" s="9"/>
      <c r="E57" s="9"/>
      <c r="F57" s="40"/>
      <c r="G57" s="9"/>
      <c r="H57" s="9"/>
      <c r="I57" s="9"/>
      <c r="J57" s="9"/>
      <c r="K57" s="9"/>
    </row>
    <row r="58" spans="1:11" ht="24" customHeight="1">
      <c r="A58" s="101" t="s">
        <v>163</v>
      </c>
      <c r="B58" s="101"/>
      <c r="C58" s="104" t="s">
        <v>269</v>
      </c>
      <c r="D58" s="104"/>
      <c r="E58" s="104"/>
      <c r="F58" s="104"/>
      <c r="G58" s="104"/>
      <c r="H58" s="9"/>
      <c r="I58" s="9"/>
      <c r="J58" s="9"/>
      <c r="K58" s="9"/>
    </row>
    <row r="59" spans="1:11" ht="24" customHeight="1">
      <c r="A59" s="96" t="s">
        <v>164</v>
      </c>
      <c r="B59" s="97"/>
      <c r="C59" s="11" t="s">
        <v>165</v>
      </c>
      <c r="D59" s="35" t="s">
        <v>225</v>
      </c>
      <c r="E59" s="11" t="s">
        <v>166</v>
      </c>
      <c r="F59" s="94" t="s">
        <v>272</v>
      </c>
      <c r="G59" s="94"/>
      <c r="H59" s="9" t="s">
        <v>254</v>
      </c>
      <c r="I59" s="9"/>
      <c r="J59" s="9"/>
      <c r="K59" s="9"/>
    </row>
    <row r="60" spans="1:11" ht="24" customHeight="1">
      <c r="A60" s="98"/>
      <c r="B60" s="99"/>
      <c r="C60" s="11" t="s">
        <v>167</v>
      </c>
      <c r="D60" s="95" t="s">
        <v>226</v>
      </c>
      <c r="E60" s="95"/>
      <c r="F60" s="95"/>
      <c r="G60" s="95"/>
      <c r="H60" s="9"/>
      <c r="I60" s="9"/>
      <c r="J60" s="9"/>
      <c r="K60" s="9"/>
    </row>
    <row r="61" spans="1:11" ht="24" customHeight="1">
      <c r="A61" s="101" t="s">
        <v>168</v>
      </c>
      <c r="B61" s="101"/>
      <c r="C61" s="102" t="s">
        <v>270</v>
      </c>
      <c r="D61" s="102"/>
      <c r="E61" s="102"/>
      <c r="F61" s="102"/>
      <c r="G61" s="102"/>
      <c r="H61" s="9"/>
      <c r="I61" s="9"/>
      <c r="J61" s="9"/>
      <c r="K61" s="9"/>
    </row>
    <row r="62" spans="1:11" ht="24" customHeight="1">
      <c r="A62" s="88" t="s">
        <v>169</v>
      </c>
      <c r="B62" s="89"/>
      <c r="C62" s="55" t="s">
        <v>165</v>
      </c>
      <c r="D62" s="35" t="s">
        <v>202</v>
      </c>
      <c r="E62" s="11" t="s">
        <v>166</v>
      </c>
      <c r="F62" s="94" t="s">
        <v>273</v>
      </c>
      <c r="G62" s="94"/>
      <c r="H62" s="9" t="s">
        <v>203</v>
      </c>
      <c r="I62" s="9"/>
      <c r="J62" s="9"/>
      <c r="K62" s="9"/>
    </row>
    <row r="63" spans="1:11" ht="24" customHeight="1">
      <c r="A63" s="90"/>
      <c r="B63" s="91"/>
      <c r="C63" s="37" t="s">
        <v>167</v>
      </c>
      <c r="D63" s="95" t="s">
        <v>271</v>
      </c>
      <c r="E63" s="95"/>
      <c r="F63" s="95"/>
      <c r="G63" s="95"/>
      <c r="H63" s="9"/>
      <c r="I63" s="9"/>
      <c r="J63" s="9"/>
      <c r="K63" s="9"/>
    </row>
    <row r="64" spans="1:11" ht="24" customHeight="1">
      <c r="A64" s="92"/>
      <c r="B64" s="93"/>
      <c r="C64" s="36" t="s">
        <v>170</v>
      </c>
      <c r="D64" s="7"/>
      <c r="E64" s="94" t="s">
        <v>274</v>
      </c>
      <c r="F64" s="94"/>
      <c r="G64" s="94"/>
      <c r="H64" s="9" t="s">
        <v>204</v>
      </c>
      <c r="I64" s="9"/>
      <c r="J64" s="9"/>
      <c r="K64" s="9"/>
    </row>
    <row r="65" spans="1:11" ht="13.5">
      <c r="A65" s="9"/>
      <c r="B65" s="9"/>
      <c r="C65" s="9"/>
      <c r="D65" s="9"/>
      <c r="E65" s="9"/>
      <c r="F65" s="9"/>
      <c r="G65" s="9"/>
      <c r="H65" s="9"/>
      <c r="I65" s="9"/>
      <c r="J65" s="9"/>
      <c r="K65" s="9"/>
    </row>
    <row r="66" spans="1:11" ht="17.25">
      <c r="A66" s="10" t="s">
        <v>280</v>
      </c>
      <c r="B66" s="9"/>
      <c r="C66" s="9"/>
      <c r="D66" s="9"/>
      <c r="E66" s="38"/>
      <c r="F66" s="39"/>
      <c r="G66" s="56"/>
      <c r="H66" s="56"/>
      <c r="I66" s="56"/>
      <c r="J66" s="56"/>
      <c r="K66" s="56"/>
    </row>
    <row r="67" spans="1:11" ht="17.25">
      <c r="A67" s="9" t="s">
        <v>171</v>
      </c>
      <c r="B67" s="9"/>
      <c r="C67" s="9"/>
      <c r="D67" s="9"/>
      <c r="E67" s="38"/>
      <c r="F67" s="56"/>
      <c r="G67" s="56"/>
      <c r="H67" s="56"/>
      <c r="I67" s="56"/>
      <c r="J67" s="56"/>
      <c r="K67" s="56"/>
    </row>
    <row r="68" spans="1:11" ht="13.5">
      <c r="A68" s="9"/>
      <c r="B68" s="40"/>
      <c r="C68" s="11" t="s">
        <v>172</v>
      </c>
      <c r="D68" s="11" t="s">
        <v>173</v>
      </c>
      <c r="E68" s="41" t="s">
        <v>174</v>
      </c>
      <c r="F68" s="56"/>
      <c r="G68" s="56"/>
      <c r="H68" s="56"/>
      <c r="I68" s="56"/>
      <c r="J68" s="56"/>
      <c r="K68" s="56"/>
    </row>
    <row r="69" spans="1:11" ht="13.5">
      <c r="A69" s="9"/>
      <c r="B69" s="40"/>
      <c r="C69" s="11">
        <v>1</v>
      </c>
      <c r="D69" s="42" t="s">
        <v>261</v>
      </c>
      <c r="E69" s="30" t="s">
        <v>243</v>
      </c>
      <c r="F69" s="62" t="s">
        <v>216</v>
      </c>
      <c r="G69" s="56"/>
      <c r="H69" s="56"/>
      <c r="I69" s="56"/>
      <c r="J69" s="56"/>
      <c r="K69" s="56"/>
    </row>
    <row r="70" spans="1:11" ht="13.5">
      <c r="A70" s="9"/>
      <c r="B70" s="40"/>
      <c r="C70" s="11">
        <v>2</v>
      </c>
      <c r="D70" s="42" t="s">
        <v>262</v>
      </c>
      <c r="E70" s="30" t="s">
        <v>244</v>
      </c>
      <c r="F70" s="76" t="s">
        <v>217</v>
      </c>
      <c r="G70" s="56"/>
      <c r="H70" s="56"/>
      <c r="I70" s="56"/>
      <c r="J70" s="56"/>
      <c r="K70" s="56"/>
    </row>
    <row r="71" spans="1:11" ht="13.5">
      <c r="A71" s="9"/>
      <c r="B71" s="40"/>
      <c r="C71" s="11">
        <v>3</v>
      </c>
      <c r="D71" s="42" t="s">
        <v>263</v>
      </c>
      <c r="E71" s="30" t="s">
        <v>245</v>
      </c>
      <c r="F71" s="62" t="s">
        <v>208</v>
      </c>
      <c r="G71" s="56"/>
      <c r="H71" s="56"/>
      <c r="I71" s="56"/>
      <c r="J71" s="56"/>
      <c r="K71" s="56"/>
    </row>
    <row r="72" spans="1:11" ht="13.5">
      <c r="A72" s="9"/>
      <c r="B72" s="40"/>
      <c r="C72" s="11">
        <v>4</v>
      </c>
      <c r="D72" s="42" t="s">
        <v>264</v>
      </c>
      <c r="E72" s="30" t="s">
        <v>246</v>
      </c>
      <c r="F72" s="62" t="s">
        <v>207</v>
      </c>
      <c r="G72" s="56"/>
      <c r="H72" s="56"/>
      <c r="I72" s="56"/>
      <c r="J72" s="56"/>
      <c r="K72" s="56"/>
    </row>
    <row r="73" spans="1:11" ht="13.5">
      <c r="A73" s="9"/>
      <c r="B73" s="40"/>
      <c r="C73" s="11">
        <v>5</v>
      </c>
      <c r="D73" s="42" t="s">
        <v>265</v>
      </c>
      <c r="E73" s="30" t="s">
        <v>247</v>
      </c>
      <c r="F73" s="56"/>
      <c r="G73" s="56"/>
      <c r="H73" s="56"/>
      <c r="I73" s="56"/>
      <c r="J73" s="56"/>
      <c r="K73" s="56"/>
    </row>
    <row r="74" spans="1:11" ht="13.5">
      <c r="A74" s="9"/>
      <c r="B74" s="40"/>
      <c r="C74" s="11">
        <v>6</v>
      </c>
      <c r="D74" s="42" t="s">
        <v>266</v>
      </c>
      <c r="E74" s="30" t="s">
        <v>248</v>
      </c>
      <c r="F74" s="56"/>
      <c r="G74" s="56"/>
      <c r="H74" s="56"/>
      <c r="I74" s="56"/>
      <c r="J74" s="56"/>
      <c r="K74" s="56"/>
    </row>
    <row r="75" spans="1:11" ht="13.5">
      <c r="A75" s="9"/>
      <c r="B75" s="40"/>
      <c r="C75" s="11">
        <v>7</v>
      </c>
      <c r="D75" s="42" t="s">
        <v>267</v>
      </c>
      <c r="E75" s="30" t="s">
        <v>79</v>
      </c>
      <c r="F75" s="56"/>
      <c r="G75" s="56"/>
      <c r="H75" s="56"/>
      <c r="I75" s="56"/>
      <c r="J75" s="56"/>
      <c r="K75" s="56"/>
    </row>
    <row r="76" spans="1:11" ht="13.5">
      <c r="A76" s="9"/>
      <c r="B76" s="40"/>
      <c r="C76" s="11">
        <v>8</v>
      </c>
      <c r="D76" s="42" t="s">
        <v>268</v>
      </c>
      <c r="E76" s="30" t="s">
        <v>195</v>
      </c>
      <c r="F76" s="56"/>
      <c r="G76" s="56"/>
      <c r="H76" s="56"/>
      <c r="I76" s="56"/>
      <c r="J76" s="56"/>
      <c r="K76" s="56"/>
    </row>
    <row r="77" spans="1:11" ht="13.5">
      <c r="A77" s="9"/>
      <c r="B77" s="40"/>
      <c r="C77" s="11">
        <v>9</v>
      </c>
      <c r="D77" s="42"/>
      <c r="E77" s="30"/>
      <c r="F77" s="56" t="s">
        <v>175</v>
      </c>
      <c r="G77" s="56"/>
      <c r="H77" s="56"/>
      <c r="I77" s="56"/>
      <c r="J77" s="56"/>
      <c r="K77" s="56"/>
    </row>
    <row r="78" spans="1:11" ht="13.5">
      <c r="A78" s="9"/>
      <c r="B78" s="40"/>
      <c r="C78" s="11">
        <v>10</v>
      </c>
      <c r="D78" s="42"/>
      <c r="E78" s="30"/>
      <c r="F78" s="56" t="s">
        <v>175</v>
      </c>
      <c r="G78" s="56"/>
      <c r="H78" s="56"/>
      <c r="I78" s="56"/>
      <c r="J78" s="56"/>
      <c r="K78" s="56"/>
    </row>
    <row r="79" spans="1:11" ht="13.5">
      <c r="A79" s="83" t="s">
        <v>255</v>
      </c>
      <c r="B79" s="84"/>
      <c r="C79" s="84"/>
      <c r="D79" s="84"/>
      <c r="E79" s="84"/>
      <c r="F79" s="84"/>
      <c r="G79" s="84"/>
      <c r="H79" s="84"/>
      <c r="I79" s="84"/>
      <c r="J79" s="84"/>
      <c r="K79" s="84"/>
    </row>
    <row r="80" spans="1:11" ht="13.5">
      <c r="A80" s="84"/>
      <c r="B80" s="84"/>
      <c r="C80" s="84"/>
      <c r="D80" s="84"/>
      <c r="E80" s="84"/>
      <c r="F80" s="84"/>
      <c r="G80" s="84"/>
      <c r="H80" s="84"/>
      <c r="I80" s="84"/>
      <c r="J80" s="84"/>
      <c r="K80" s="84"/>
    </row>
    <row r="81" spans="1:11" ht="13.5">
      <c r="A81" s="84"/>
      <c r="B81" s="84"/>
      <c r="C81" s="84"/>
      <c r="D81" s="84"/>
      <c r="E81" s="84"/>
      <c r="F81" s="84"/>
      <c r="G81" s="84"/>
      <c r="H81" s="84"/>
      <c r="I81" s="84"/>
      <c r="J81" s="84"/>
      <c r="K81" s="84"/>
    </row>
    <row r="82" spans="1:11" ht="13.5">
      <c r="A82" s="84"/>
      <c r="B82" s="84"/>
      <c r="C82" s="84"/>
      <c r="D82" s="84"/>
      <c r="E82" s="84"/>
      <c r="F82" s="84"/>
      <c r="G82" s="84"/>
      <c r="H82" s="84"/>
      <c r="I82" s="84"/>
      <c r="J82" s="84"/>
      <c r="K82" s="84"/>
    </row>
    <row r="83" spans="1:11" ht="13.5">
      <c r="A83" s="84"/>
      <c r="B83" s="84"/>
      <c r="C83" s="84"/>
      <c r="D83" s="84"/>
      <c r="E83" s="84"/>
      <c r="F83" s="84"/>
      <c r="G83" s="84"/>
      <c r="H83" s="84"/>
      <c r="I83" s="84"/>
      <c r="J83" s="84"/>
      <c r="K83" s="84"/>
    </row>
    <row r="84" spans="1:11" ht="13.5">
      <c r="A84" s="84"/>
      <c r="B84" s="84"/>
      <c r="C84" s="84"/>
      <c r="D84" s="84"/>
      <c r="E84" s="84"/>
      <c r="F84" s="84"/>
      <c r="G84" s="84"/>
      <c r="H84" s="84"/>
      <c r="I84" s="84"/>
      <c r="J84" s="84"/>
      <c r="K84" s="84"/>
    </row>
    <row r="85" spans="1:11" ht="13.5">
      <c r="A85" s="84"/>
      <c r="B85" s="84"/>
      <c r="C85" s="84"/>
      <c r="D85" s="84"/>
      <c r="E85" s="84"/>
      <c r="F85" s="84"/>
      <c r="G85" s="84"/>
      <c r="H85" s="84"/>
      <c r="I85" s="84"/>
      <c r="J85" s="84"/>
      <c r="K85" s="84"/>
    </row>
    <row r="86" spans="1:11" ht="84.75" customHeight="1">
      <c r="A86" s="84"/>
      <c r="B86" s="84"/>
      <c r="C86" s="84"/>
      <c r="D86" s="84"/>
      <c r="E86" s="84"/>
      <c r="F86" s="84"/>
      <c r="G86" s="84"/>
      <c r="H86" s="84"/>
      <c r="I86" s="84"/>
      <c r="J86" s="84"/>
      <c r="K86" s="84"/>
    </row>
    <row r="87" spans="1:11" ht="13.5">
      <c r="A87" s="43"/>
      <c r="B87" s="44"/>
      <c r="C87" s="45"/>
      <c r="D87" s="46" t="s">
        <v>59</v>
      </c>
      <c r="E87" s="47" t="s">
        <v>176</v>
      </c>
      <c r="F87" s="43"/>
      <c r="G87" s="43"/>
      <c r="H87" s="43"/>
      <c r="I87" s="43"/>
      <c r="J87" s="43"/>
      <c r="K87" s="43"/>
    </row>
    <row r="88" spans="1:11" ht="13.5">
      <c r="A88" s="43"/>
      <c r="B88" s="44"/>
      <c r="C88" s="45"/>
      <c r="D88" s="46" t="s">
        <v>83</v>
      </c>
      <c r="E88" s="47" t="s">
        <v>177</v>
      </c>
      <c r="F88" s="43"/>
      <c r="G88" s="43"/>
      <c r="H88" s="43"/>
      <c r="I88" s="43"/>
      <c r="J88" s="43"/>
      <c r="K88" s="43"/>
    </row>
    <row r="89" spans="1:11" ht="13.5">
      <c r="A89" s="43"/>
      <c r="B89" s="44"/>
      <c r="C89" s="45"/>
      <c r="D89" s="46" t="s">
        <v>85</v>
      </c>
      <c r="E89" s="47" t="s">
        <v>178</v>
      </c>
      <c r="F89" s="43"/>
      <c r="G89" s="43"/>
      <c r="H89" s="43"/>
      <c r="I89" s="43"/>
      <c r="J89" s="43"/>
      <c r="K89" s="43"/>
    </row>
    <row r="90" spans="1:11" ht="13.5">
      <c r="A90" s="43"/>
      <c r="B90" s="44"/>
      <c r="C90" s="45"/>
      <c r="D90" s="46" t="s">
        <v>87</v>
      </c>
      <c r="E90" s="47" t="s">
        <v>179</v>
      </c>
      <c r="F90" s="43"/>
      <c r="G90" s="43"/>
      <c r="H90" s="43"/>
      <c r="I90" s="43"/>
      <c r="J90" s="43"/>
      <c r="K90" s="43"/>
    </row>
    <row r="91" spans="1:11" ht="13.5">
      <c r="A91" s="43"/>
      <c r="B91" s="44"/>
      <c r="C91" s="45"/>
      <c r="D91" s="46" t="s">
        <v>89</v>
      </c>
      <c r="E91" s="47" t="s">
        <v>180</v>
      </c>
      <c r="F91" s="43"/>
      <c r="G91" s="43"/>
      <c r="H91" s="43"/>
      <c r="I91" s="43"/>
      <c r="J91" s="43"/>
      <c r="K91" s="43"/>
    </row>
    <row r="92" spans="1:11" ht="13.5">
      <c r="A92" s="43"/>
      <c r="B92" s="44"/>
      <c r="C92" s="45"/>
      <c r="D92" s="46" t="s">
        <v>91</v>
      </c>
      <c r="E92" s="47" t="s">
        <v>181</v>
      </c>
      <c r="F92" s="43"/>
      <c r="G92" s="43"/>
      <c r="H92" s="43"/>
      <c r="I92" s="43"/>
      <c r="J92" s="43"/>
      <c r="K92" s="43"/>
    </row>
    <row r="93" spans="1:11" ht="13.5">
      <c r="A93" s="43"/>
      <c r="B93" s="44"/>
      <c r="C93" s="45"/>
      <c r="D93" s="46" t="s">
        <v>219</v>
      </c>
      <c r="E93" s="47" t="s">
        <v>221</v>
      </c>
      <c r="F93" s="43"/>
      <c r="G93" s="43"/>
      <c r="H93" s="43"/>
      <c r="I93" s="43"/>
      <c r="J93" s="43"/>
      <c r="K93" s="43"/>
    </row>
    <row r="94" spans="1:11" ht="13.5">
      <c r="A94" s="43"/>
      <c r="B94" s="44"/>
      <c r="C94" s="45"/>
      <c r="D94" s="46" t="s">
        <v>220</v>
      </c>
      <c r="E94" s="47" t="s">
        <v>182</v>
      </c>
      <c r="F94" s="43"/>
      <c r="G94" s="43"/>
      <c r="H94" s="43"/>
      <c r="I94" s="43"/>
      <c r="J94" s="43"/>
      <c r="K94" s="43"/>
    </row>
    <row r="95" spans="1:11" ht="13.5">
      <c r="A95" s="43"/>
      <c r="B95" s="44"/>
      <c r="C95" s="45"/>
      <c r="D95" s="46" t="s">
        <v>94</v>
      </c>
      <c r="E95" s="47" t="s">
        <v>183</v>
      </c>
      <c r="F95" s="43"/>
      <c r="G95" s="43"/>
      <c r="H95" s="43"/>
      <c r="I95" s="43"/>
      <c r="J95" s="43"/>
      <c r="K95" s="43"/>
    </row>
    <row r="96" spans="1:11" ht="13.5">
      <c r="A96" s="43"/>
      <c r="B96" s="44"/>
      <c r="C96" s="45"/>
      <c r="D96" s="46" t="s">
        <v>96</v>
      </c>
      <c r="E96" s="47" t="s">
        <v>184</v>
      </c>
      <c r="F96" s="43"/>
      <c r="G96" s="43"/>
      <c r="H96" s="43"/>
      <c r="I96" s="43"/>
      <c r="J96" s="43"/>
      <c r="K96" s="43"/>
    </row>
    <row r="97" spans="1:11" ht="13.5">
      <c r="A97" s="43"/>
      <c r="B97" s="44"/>
      <c r="C97" s="45"/>
      <c r="D97" s="46" t="s">
        <v>122</v>
      </c>
      <c r="E97" s="47" t="s">
        <v>185</v>
      </c>
      <c r="F97" s="43"/>
      <c r="G97" s="43"/>
      <c r="H97" s="43"/>
      <c r="I97" s="43"/>
      <c r="J97" s="43"/>
      <c r="K97" s="43"/>
    </row>
    <row r="98" spans="1:11" ht="13.5">
      <c r="A98" s="43"/>
      <c r="B98" s="44"/>
      <c r="C98" s="45"/>
      <c r="D98" s="46" t="s">
        <v>123</v>
      </c>
      <c r="E98" s="47" t="s">
        <v>186</v>
      </c>
      <c r="F98" s="43"/>
      <c r="G98" s="43"/>
      <c r="H98" s="43"/>
      <c r="I98" s="43"/>
      <c r="J98" s="43"/>
      <c r="K98" s="43"/>
    </row>
    <row r="99" spans="1:11" ht="13.5">
      <c r="A99" s="43"/>
      <c r="B99" s="44"/>
      <c r="C99" s="45"/>
      <c r="D99" s="46" t="s">
        <v>124</v>
      </c>
      <c r="E99" s="47" t="s">
        <v>187</v>
      </c>
      <c r="F99" s="43"/>
      <c r="G99" s="43"/>
      <c r="H99" s="43"/>
      <c r="I99" s="43"/>
      <c r="J99" s="43"/>
      <c r="K99" s="43"/>
    </row>
    <row r="100" spans="1:11" ht="13.5">
      <c r="A100" s="43"/>
      <c r="B100" s="44"/>
      <c r="C100" s="45"/>
      <c r="D100" s="46" t="s">
        <v>125</v>
      </c>
      <c r="E100" s="47" t="s">
        <v>188</v>
      </c>
      <c r="F100" s="43"/>
      <c r="G100" s="43"/>
      <c r="H100" s="43"/>
      <c r="I100" s="43"/>
      <c r="J100" s="43"/>
      <c r="K100" s="43"/>
    </row>
    <row r="101" spans="1:11" ht="13.5">
      <c r="A101" s="43"/>
      <c r="B101" s="44"/>
      <c r="C101" s="45"/>
      <c r="D101" s="46" t="s">
        <v>102</v>
      </c>
      <c r="E101" s="47" t="s">
        <v>189</v>
      </c>
      <c r="F101" s="43"/>
      <c r="G101" s="43"/>
      <c r="H101" s="43"/>
      <c r="I101" s="43"/>
      <c r="J101" s="43"/>
      <c r="K101" s="43"/>
    </row>
    <row r="102" spans="1:11" ht="13.5">
      <c r="A102" s="43"/>
      <c r="B102" s="44"/>
      <c r="C102" s="45"/>
      <c r="D102" s="46" t="s">
        <v>104</v>
      </c>
      <c r="E102" s="47" t="s">
        <v>190</v>
      </c>
      <c r="F102" s="43"/>
      <c r="G102" s="43"/>
      <c r="H102" s="43"/>
      <c r="I102" s="43"/>
      <c r="J102" s="43"/>
      <c r="K102" s="43"/>
    </row>
    <row r="103" spans="1:11" ht="13.5">
      <c r="A103" s="43"/>
      <c r="B103" s="44"/>
      <c r="C103" s="45"/>
      <c r="D103" s="46" t="s">
        <v>106</v>
      </c>
      <c r="E103" s="47" t="s">
        <v>191</v>
      </c>
      <c r="F103" s="43"/>
      <c r="G103" s="43"/>
      <c r="H103" s="43"/>
      <c r="I103" s="43"/>
      <c r="J103" s="43"/>
      <c r="K103" s="43"/>
    </row>
    <row r="104" spans="1:11" ht="13.5">
      <c r="A104" s="43"/>
      <c r="B104" s="44"/>
      <c r="C104" s="45"/>
      <c r="D104" s="46" t="s">
        <v>108</v>
      </c>
      <c r="E104" s="47" t="s">
        <v>192</v>
      </c>
      <c r="F104" s="43"/>
      <c r="G104" s="43"/>
      <c r="H104" s="43"/>
      <c r="I104" s="43"/>
      <c r="J104" s="43"/>
      <c r="K104" s="43"/>
    </row>
    <row r="105" spans="1:11" ht="13.5">
      <c r="A105" s="43"/>
      <c r="B105" s="44"/>
      <c r="C105" s="45"/>
      <c r="D105" s="46" t="s">
        <v>110</v>
      </c>
      <c r="E105" s="47" t="s">
        <v>193</v>
      </c>
      <c r="F105" s="43"/>
      <c r="G105" s="43"/>
      <c r="H105" s="43"/>
      <c r="I105" s="43"/>
      <c r="J105" s="43"/>
      <c r="K105" s="43"/>
    </row>
    <row r="106" spans="1:11" ht="13.5">
      <c r="A106" s="43"/>
      <c r="B106" s="44"/>
      <c r="C106" s="45"/>
      <c r="D106" s="46" t="s">
        <v>112</v>
      </c>
      <c r="E106" s="47" t="s">
        <v>194</v>
      </c>
      <c r="F106" s="43"/>
      <c r="G106" s="43"/>
      <c r="H106" s="43"/>
      <c r="I106" s="43"/>
      <c r="J106" s="43"/>
      <c r="K106" s="43"/>
    </row>
    <row r="107" spans="1:11" ht="13.5">
      <c r="A107" s="43"/>
      <c r="B107" s="44"/>
      <c r="C107" s="45"/>
      <c r="D107" s="46" t="s">
        <v>126</v>
      </c>
      <c r="E107" s="47" t="s">
        <v>242</v>
      </c>
      <c r="F107" s="43"/>
      <c r="G107" s="43"/>
      <c r="H107" s="43"/>
      <c r="I107" s="43"/>
      <c r="J107" s="43"/>
      <c r="K107" s="43"/>
    </row>
    <row r="108" spans="1:11" ht="13.5">
      <c r="A108" s="43"/>
      <c r="B108" s="44"/>
      <c r="C108" s="45"/>
      <c r="D108" s="46" t="s">
        <v>127</v>
      </c>
      <c r="E108" s="47" t="s">
        <v>195</v>
      </c>
      <c r="F108" s="43"/>
      <c r="G108" s="43"/>
      <c r="H108" s="43"/>
      <c r="I108" s="43"/>
      <c r="J108" s="43"/>
      <c r="K108" s="43"/>
    </row>
    <row r="109" spans="1:11" ht="13.5">
      <c r="A109" s="43"/>
      <c r="B109" s="44"/>
      <c r="C109" s="45"/>
      <c r="D109" s="46" t="s">
        <v>116</v>
      </c>
      <c r="E109" s="47" t="s">
        <v>196</v>
      </c>
      <c r="F109" s="43"/>
      <c r="G109" s="43"/>
      <c r="H109" s="43"/>
      <c r="I109" s="43"/>
      <c r="J109" s="43"/>
      <c r="K109" s="43"/>
    </row>
    <row r="110" spans="1:11" ht="13.5">
      <c r="A110" s="43"/>
      <c r="B110" s="44"/>
      <c r="C110" s="45"/>
      <c r="D110" s="46" t="s">
        <v>118</v>
      </c>
      <c r="E110" s="47" t="s">
        <v>218</v>
      </c>
      <c r="F110" s="43"/>
      <c r="G110" s="43"/>
      <c r="H110" s="43"/>
      <c r="I110" s="43"/>
      <c r="J110" s="43"/>
      <c r="K110" s="43"/>
    </row>
    <row r="111" spans="1:11" ht="13.5">
      <c r="A111" s="9"/>
      <c r="B111" s="34"/>
      <c r="C111" s="34"/>
      <c r="D111" s="9"/>
      <c r="E111" s="9"/>
      <c r="F111" s="9"/>
      <c r="G111" s="9"/>
      <c r="H111" s="9"/>
      <c r="I111" s="9"/>
      <c r="J111" s="9"/>
      <c r="K111" s="9"/>
    </row>
    <row r="112" spans="1:11" ht="17.25">
      <c r="A112" s="10" t="s">
        <v>281</v>
      </c>
      <c r="B112" s="34"/>
      <c r="C112" s="34"/>
      <c r="D112" s="9"/>
      <c r="E112" s="9"/>
      <c r="F112" s="9"/>
      <c r="G112" s="9"/>
      <c r="H112" s="9"/>
      <c r="I112" s="9"/>
      <c r="J112" s="9"/>
      <c r="K112" s="9"/>
    </row>
    <row r="113" spans="1:11" ht="22.5" customHeight="1">
      <c r="A113" s="9"/>
      <c r="B113" s="34"/>
      <c r="C113" s="34"/>
      <c r="D113" s="57" t="s">
        <v>36</v>
      </c>
      <c r="E113" s="58">
        <v>24</v>
      </c>
      <c r="F113" s="40" t="s">
        <v>35</v>
      </c>
      <c r="G113" s="58">
        <v>11</v>
      </c>
      <c r="H113" s="40" t="s">
        <v>205</v>
      </c>
      <c r="I113" s="59">
        <v>21</v>
      </c>
      <c r="J113" s="9" t="s">
        <v>33</v>
      </c>
      <c r="K113" s="9"/>
    </row>
    <row r="114" spans="1:11" ht="13.5">
      <c r="A114" s="9"/>
      <c r="B114" s="34"/>
      <c r="C114" s="34"/>
      <c r="D114" s="9"/>
      <c r="E114" s="9"/>
      <c r="F114" s="9"/>
      <c r="G114" s="9"/>
      <c r="H114" s="9"/>
      <c r="I114" s="9"/>
      <c r="J114" s="9"/>
      <c r="K114" s="9"/>
    </row>
    <row r="115" spans="1:11" ht="13.5">
      <c r="A115" s="9"/>
      <c r="B115" s="34"/>
      <c r="C115" s="34"/>
      <c r="D115" s="9"/>
      <c r="E115" s="9"/>
      <c r="F115" s="9"/>
      <c r="G115" s="9"/>
      <c r="H115" s="9"/>
      <c r="I115" s="9"/>
      <c r="J115" s="9"/>
      <c r="K115" s="9"/>
    </row>
    <row r="116" spans="1:11" ht="17.25">
      <c r="A116" s="10" t="s">
        <v>282</v>
      </c>
      <c r="B116" s="34"/>
      <c r="C116" s="34"/>
      <c r="D116" s="9"/>
      <c r="E116" s="9"/>
      <c r="F116" s="9"/>
      <c r="G116" s="9"/>
      <c r="H116" s="9"/>
      <c r="I116" s="9"/>
      <c r="J116" s="9"/>
      <c r="K116" s="9"/>
    </row>
    <row r="117" spans="1:11" ht="13.5">
      <c r="A117" s="9" t="s">
        <v>251</v>
      </c>
      <c r="B117" s="34"/>
      <c r="C117" s="34"/>
      <c r="D117" s="9"/>
      <c r="E117" s="9"/>
      <c r="F117" s="9"/>
      <c r="G117" s="9"/>
      <c r="H117" s="9"/>
      <c r="I117" s="9"/>
      <c r="J117" s="9"/>
      <c r="K117" s="9"/>
    </row>
    <row r="118" spans="1:11" ht="5.25" customHeight="1">
      <c r="A118" s="9"/>
      <c r="B118" s="34"/>
      <c r="C118" s="34"/>
      <c r="D118" s="9"/>
      <c r="E118" s="9"/>
      <c r="F118" s="9"/>
      <c r="G118" s="9"/>
      <c r="H118" s="9"/>
      <c r="I118" s="9"/>
      <c r="J118" s="9"/>
      <c r="K118" s="9"/>
    </row>
    <row r="119" spans="1:11" ht="103.5" customHeight="1">
      <c r="A119" s="9"/>
      <c r="B119" s="140" t="s">
        <v>259</v>
      </c>
      <c r="C119" s="141"/>
      <c r="D119" s="141"/>
      <c r="E119" s="141"/>
      <c r="F119" s="141"/>
      <c r="G119" s="141"/>
      <c r="H119" s="141"/>
      <c r="I119" s="141"/>
      <c r="J119" s="142"/>
      <c r="K119" s="9"/>
    </row>
    <row r="120" spans="1:11" ht="13.5">
      <c r="A120" s="9"/>
      <c r="B120" s="34"/>
      <c r="C120" s="34"/>
      <c r="D120" s="9"/>
      <c r="E120" s="9"/>
      <c r="F120" s="9"/>
      <c r="G120" s="9"/>
      <c r="H120" s="9"/>
      <c r="I120" s="9"/>
      <c r="J120" s="9"/>
      <c r="K120" s="9"/>
    </row>
    <row r="121" spans="1:11" ht="13.5">
      <c r="A121" s="9"/>
      <c r="B121" s="34"/>
      <c r="C121" s="34"/>
      <c r="D121" s="9"/>
      <c r="E121" s="9"/>
      <c r="F121" s="9"/>
      <c r="G121" s="9"/>
      <c r="H121" s="9"/>
      <c r="I121" s="9"/>
      <c r="J121" s="9"/>
      <c r="K121" s="9"/>
    </row>
    <row r="122" spans="1:11" ht="31.5" customHeight="1">
      <c r="A122" s="143" t="s">
        <v>286</v>
      </c>
      <c r="B122" s="144"/>
      <c r="C122" s="144"/>
      <c r="D122" s="144"/>
      <c r="E122" s="144"/>
      <c r="F122" s="144"/>
      <c r="G122" s="144"/>
      <c r="H122" s="144"/>
      <c r="I122" s="144"/>
      <c r="J122" s="144"/>
      <c r="K122" s="145"/>
    </row>
    <row r="123" spans="1:11" ht="31.5" customHeight="1">
      <c r="A123" s="146"/>
      <c r="B123" s="147"/>
      <c r="C123" s="147"/>
      <c r="D123" s="147"/>
      <c r="E123" s="147"/>
      <c r="F123" s="147"/>
      <c r="G123" s="147"/>
      <c r="H123" s="147"/>
      <c r="I123" s="147"/>
      <c r="J123" s="147"/>
      <c r="K123" s="148"/>
    </row>
    <row r="124" spans="1:11" ht="31.5" customHeight="1">
      <c r="A124" s="146"/>
      <c r="B124" s="147"/>
      <c r="C124" s="147"/>
      <c r="D124" s="147"/>
      <c r="E124" s="147"/>
      <c r="F124" s="147"/>
      <c r="G124" s="147"/>
      <c r="H124" s="147"/>
      <c r="I124" s="147"/>
      <c r="J124" s="147"/>
      <c r="K124" s="148"/>
    </row>
    <row r="125" spans="1:11" ht="31.5" customHeight="1">
      <c r="A125" s="149"/>
      <c r="B125" s="150"/>
      <c r="C125" s="150"/>
      <c r="D125" s="150"/>
      <c r="E125" s="150"/>
      <c r="F125" s="150"/>
      <c r="G125" s="150"/>
      <c r="H125" s="150"/>
      <c r="I125" s="150"/>
      <c r="J125" s="150"/>
      <c r="K125" s="151"/>
    </row>
    <row r="126" spans="1:11" ht="55.5">
      <c r="A126" s="319" t="s">
        <v>288</v>
      </c>
      <c r="B126" s="319"/>
      <c r="C126" s="319"/>
      <c r="D126" s="319"/>
      <c r="E126" s="319"/>
      <c r="F126" s="319"/>
      <c r="G126" s="319"/>
      <c r="H126" s="319"/>
      <c r="I126" s="319"/>
      <c r="J126" s="319"/>
      <c r="K126" s="319"/>
    </row>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sheetData>
  <sheetProtection password="CA05" sheet="1"/>
  <mergeCells count="69">
    <mergeCell ref="A79:K86"/>
    <mergeCell ref="B119:J119"/>
    <mergeCell ref="A122:K125"/>
    <mergeCell ref="A126:K126"/>
    <mergeCell ref="A59:B60"/>
    <mergeCell ref="F59:G59"/>
    <mergeCell ref="D60:G60"/>
    <mergeCell ref="A61:B61"/>
    <mergeCell ref="C61:G61"/>
    <mergeCell ref="A62:B64"/>
    <mergeCell ref="F62:G62"/>
    <mergeCell ref="D63:G63"/>
    <mergeCell ref="E64:G64"/>
    <mergeCell ref="A52:K52"/>
    <mergeCell ref="A53:K53"/>
    <mergeCell ref="B54:C54"/>
    <mergeCell ref="B55:C55"/>
    <mergeCell ref="A58:B58"/>
    <mergeCell ref="C58:G58"/>
    <mergeCell ref="A38:K38"/>
    <mergeCell ref="A40:H40"/>
    <mergeCell ref="A41:K41"/>
    <mergeCell ref="A44:K44"/>
    <mergeCell ref="A46:K46"/>
    <mergeCell ref="A49:K49"/>
    <mergeCell ref="A36:B36"/>
    <mergeCell ref="C36:K36"/>
    <mergeCell ref="A37:B37"/>
    <mergeCell ref="C37:D37"/>
    <mergeCell ref="E37:F37"/>
    <mergeCell ref="G37:K37"/>
    <mergeCell ref="A34:B34"/>
    <mergeCell ref="C34:K34"/>
    <mergeCell ref="A35:B35"/>
    <mergeCell ref="C35:D35"/>
    <mergeCell ref="E35:F35"/>
    <mergeCell ref="G35:K35"/>
    <mergeCell ref="A30:K30"/>
    <mergeCell ref="A32:K32"/>
    <mergeCell ref="A33:B33"/>
    <mergeCell ref="C33:D33"/>
    <mergeCell ref="E33:F33"/>
    <mergeCell ref="G33:K33"/>
    <mergeCell ref="A25:B29"/>
    <mergeCell ref="C25:G25"/>
    <mergeCell ref="C26:G26"/>
    <mergeCell ref="C27:G27"/>
    <mergeCell ref="C28:G28"/>
    <mergeCell ref="C29:G29"/>
    <mergeCell ref="B17:G17"/>
    <mergeCell ref="H17:K17"/>
    <mergeCell ref="A18:K18"/>
    <mergeCell ref="A22:A24"/>
    <mergeCell ref="C22:G22"/>
    <mergeCell ref="H22:K23"/>
    <mergeCell ref="C23:G23"/>
    <mergeCell ref="C24:G24"/>
    <mergeCell ref="A9:K9"/>
    <mergeCell ref="A11:K11"/>
    <mergeCell ref="B12:K12"/>
    <mergeCell ref="B13:K13"/>
    <mergeCell ref="A14:K14"/>
    <mergeCell ref="A16:K16"/>
    <mergeCell ref="A1:K1"/>
    <mergeCell ref="A2:K2"/>
    <mergeCell ref="B3:K3"/>
    <mergeCell ref="B4:K4"/>
    <mergeCell ref="A5:K5"/>
    <mergeCell ref="A7:H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Q126"/>
  <sheetViews>
    <sheetView zoomScalePageLayoutView="0" workbookViewId="0" topLeftCell="A1">
      <selection activeCell="A1" sqref="A1:K1"/>
    </sheetView>
  </sheetViews>
  <sheetFormatPr defaultColWidth="0" defaultRowHeight="13.5" customHeight="1" zeroHeight="1"/>
  <cols>
    <col min="1" max="3" width="9.125" style="2" customWidth="1"/>
    <col min="4" max="4" width="19.00390625" style="2" customWidth="1"/>
    <col min="5" max="5" width="9.125" style="2" customWidth="1"/>
    <col min="6" max="6" width="13.25390625" style="2" customWidth="1"/>
    <col min="7" max="7" width="6.875" style="2" customWidth="1"/>
    <col min="8" max="8" width="4.875" style="2" customWidth="1"/>
    <col min="9" max="9" width="4.75390625" style="2" bestFit="1" customWidth="1"/>
    <col min="10" max="10" width="4.875" style="2" customWidth="1"/>
    <col min="11" max="11" width="6.625" style="2" customWidth="1"/>
    <col min="12" max="16384" width="0" style="2" hidden="1" customWidth="1"/>
  </cols>
  <sheetData>
    <row r="1" spans="1:11" ht="29.25" thickBot="1">
      <c r="A1" s="152" t="s">
        <v>128</v>
      </c>
      <c r="B1" s="152"/>
      <c r="C1" s="152"/>
      <c r="D1" s="152"/>
      <c r="E1" s="152"/>
      <c r="F1" s="152"/>
      <c r="G1" s="152"/>
      <c r="H1" s="152"/>
      <c r="I1" s="152"/>
      <c r="J1" s="152"/>
      <c r="K1" s="152"/>
    </row>
    <row r="2" spans="1:11" ht="13.5">
      <c r="A2" s="153" t="s">
        <v>283</v>
      </c>
      <c r="B2" s="154"/>
      <c r="C2" s="154"/>
      <c r="D2" s="154"/>
      <c r="E2" s="154"/>
      <c r="F2" s="154"/>
      <c r="G2" s="154"/>
      <c r="H2" s="154"/>
      <c r="I2" s="154"/>
      <c r="J2" s="154"/>
      <c r="K2" s="155"/>
    </row>
    <row r="3" spans="1:11" ht="13.5">
      <c r="A3" s="3"/>
      <c r="B3" s="156" t="s">
        <v>129</v>
      </c>
      <c r="C3" s="157"/>
      <c r="D3" s="157"/>
      <c r="E3" s="157"/>
      <c r="F3" s="157"/>
      <c r="G3" s="157"/>
      <c r="H3" s="157"/>
      <c r="I3" s="157"/>
      <c r="J3" s="157"/>
      <c r="K3" s="158"/>
    </row>
    <row r="4" spans="1:11" ht="13.5">
      <c r="A4" s="4"/>
      <c r="B4" s="156" t="s">
        <v>130</v>
      </c>
      <c r="C4" s="157"/>
      <c r="D4" s="157"/>
      <c r="E4" s="157"/>
      <c r="F4" s="157"/>
      <c r="G4" s="157"/>
      <c r="H4" s="157"/>
      <c r="I4" s="157"/>
      <c r="J4" s="157"/>
      <c r="K4" s="158"/>
    </row>
    <row r="5" spans="1:11" ht="28.5" customHeight="1" thickBot="1">
      <c r="A5" s="159" t="s">
        <v>252</v>
      </c>
      <c r="B5" s="160"/>
      <c r="C5" s="160"/>
      <c r="D5" s="160"/>
      <c r="E5" s="160"/>
      <c r="F5" s="160"/>
      <c r="G5" s="160"/>
      <c r="H5" s="160"/>
      <c r="I5" s="160"/>
      <c r="J5" s="160"/>
      <c r="K5" s="161"/>
    </row>
    <row r="6" spans="1:11" ht="13.5">
      <c r="A6" s="5"/>
      <c r="B6" s="5"/>
      <c r="C6" s="5"/>
      <c r="D6" s="5"/>
      <c r="E6" s="5"/>
      <c r="F6" s="5"/>
      <c r="G6" s="5"/>
      <c r="H6" s="5"/>
      <c r="I6" s="5"/>
      <c r="J6" s="5"/>
      <c r="K6" s="5"/>
    </row>
    <row r="7" spans="1:11" ht="24">
      <c r="A7" s="162" t="s">
        <v>131</v>
      </c>
      <c r="B7" s="162"/>
      <c r="C7" s="162"/>
      <c r="D7" s="162"/>
      <c r="E7" s="162"/>
      <c r="F7" s="162"/>
      <c r="G7" s="111"/>
      <c r="H7" s="163"/>
      <c r="I7" s="60"/>
      <c r="J7" s="5"/>
      <c r="K7" s="5"/>
    </row>
    <row r="8" spans="1:11" ht="13.5" hidden="1">
      <c r="A8" s="6"/>
      <c r="B8" s="6"/>
      <c r="C8" s="6"/>
      <c r="D8" s="6"/>
      <c r="E8" s="6"/>
      <c r="F8" s="6"/>
      <c r="G8" s="6"/>
      <c r="H8" s="6"/>
      <c r="I8" s="6"/>
      <c r="J8" s="6"/>
      <c r="K8" s="6"/>
    </row>
    <row r="9" spans="1:11" ht="40.5" customHeight="1">
      <c r="A9" s="125" t="s">
        <v>209</v>
      </c>
      <c r="B9" s="125"/>
      <c r="C9" s="125"/>
      <c r="D9" s="125"/>
      <c r="E9" s="125"/>
      <c r="F9" s="125"/>
      <c r="G9" s="125"/>
      <c r="H9" s="125"/>
      <c r="I9" s="125"/>
      <c r="J9" s="125"/>
      <c r="K9" s="125"/>
    </row>
    <row r="10" spans="1:11" ht="13.5">
      <c r="A10" s="5"/>
      <c r="B10" s="5"/>
      <c r="C10" s="5"/>
      <c r="D10" s="5"/>
      <c r="E10" s="5"/>
      <c r="F10" s="5"/>
      <c r="G10" s="5"/>
      <c r="H10" s="5"/>
      <c r="I10" s="5"/>
      <c r="J10" s="5"/>
      <c r="K10" s="5"/>
    </row>
    <row r="11" spans="1:11" ht="24" customHeight="1">
      <c r="A11" s="133" t="s">
        <v>132</v>
      </c>
      <c r="B11" s="133"/>
      <c r="C11" s="133"/>
      <c r="D11" s="133"/>
      <c r="E11" s="133"/>
      <c r="F11" s="133"/>
      <c r="G11" s="133"/>
      <c r="H11" s="133"/>
      <c r="I11" s="133"/>
      <c r="J11" s="133"/>
      <c r="K11" s="133"/>
    </row>
    <row r="12" spans="1:11" ht="24" customHeight="1">
      <c r="A12" s="7" t="s">
        <v>133</v>
      </c>
      <c r="B12" s="102"/>
      <c r="C12" s="102"/>
      <c r="D12" s="102"/>
      <c r="E12" s="102"/>
      <c r="F12" s="102"/>
      <c r="G12" s="102"/>
      <c r="H12" s="102"/>
      <c r="I12" s="102"/>
      <c r="J12" s="102"/>
      <c r="K12" s="102"/>
    </row>
    <row r="13" spans="1:11" ht="24" customHeight="1">
      <c r="A13" s="7" t="s">
        <v>134</v>
      </c>
      <c r="B13" s="102">
        <f>PHONETIC(B12)</f>
      </c>
      <c r="C13" s="102"/>
      <c r="D13" s="102"/>
      <c r="E13" s="102"/>
      <c r="F13" s="102"/>
      <c r="G13" s="102"/>
      <c r="H13" s="102"/>
      <c r="I13" s="102"/>
      <c r="J13" s="102"/>
      <c r="K13" s="102"/>
    </row>
    <row r="14" spans="1:11" ht="81.75" customHeight="1">
      <c r="A14" s="125" t="s">
        <v>224</v>
      </c>
      <c r="B14" s="126"/>
      <c r="C14" s="126"/>
      <c r="D14" s="126"/>
      <c r="E14" s="126"/>
      <c r="F14" s="126"/>
      <c r="G14" s="126"/>
      <c r="H14" s="126"/>
      <c r="I14" s="126"/>
      <c r="J14" s="126"/>
      <c r="K14" s="126"/>
    </row>
    <row r="15" spans="1:11" ht="13.5">
      <c r="A15" s="8"/>
      <c r="B15" s="8"/>
      <c r="C15" s="8"/>
      <c r="D15" s="8"/>
      <c r="E15" s="8"/>
      <c r="F15" s="8"/>
      <c r="G15" s="8"/>
      <c r="H15" s="8"/>
      <c r="I15" s="8"/>
      <c r="J15" s="8"/>
      <c r="K15" s="8"/>
    </row>
    <row r="16" spans="1:11" ht="17.25">
      <c r="A16" s="133" t="s">
        <v>135</v>
      </c>
      <c r="B16" s="133"/>
      <c r="C16" s="133"/>
      <c r="D16" s="133"/>
      <c r="E16" s="133"/>
      <c r="F16" s="133"/>
      <c r="G16" s="133"/>
      <c r="H16" s="133"/>
      <c r="I16" s="133"/>
      <c r="J16" s="133"/>
      <c r="K16" s="133"/>
    </row>
    <row r="17" spans="1:11" ht="24" customHeight="1">
      <c r="A17" s="7" t="s">
        <v>136</v>
      </c>
      <c r="B17" s="134"/>
      <c r="C17" s="135"/>
      <c r="D17" s="135"/>
      <c r="E17" s="135"/>
      <c r="F17" s="135"/>
      <c r="G17" s="136"/>
      <c r="H17" s="137" t="s">
        <v>137</v>
      </c>
      <c r="I17" s="138"/>
      <c r="J17" s="138"/>
      <c r="K17" s="139"/>
    </row>
    <row r="18" spans="1:11" ht="51" customHeight="1">
      <c r="A18" s="125" t="s">
        <v>260</v>
      </c>
      <c r="B18" s="126"/>
      <c r="C18" s="126"/>
      <c r="D18" s="126"/>
      <c r="E18" s="126"/>
      <c r="F18" s="126"/>
      <c r="G18" s="126"/>
      <c r="H18" s="126"/>
      <c r="I18" s="126"/>
      <c r="J18" s="126"/>
      <c r="K18" s="126"/>
    </row>
    <row r="19" spans="1:11" ht="13.5">
      <c r="A19" s="9"/>
      <c r="B19" s="9"/>
      <c r="C19" s="9"/>
      <c r="D19" s="9"/>
      <c r="E19" s="9"/>
      <c r="F19" s="9"/>
      <c r="G19" s="9"/>
      <c r="H19" s="9"/>
      <c r="I19" s="9"/>
      <c r="J19" s="9"/>
      <c r="K19" s="9"/>
    </row>
    <row r="20" spans="1:11" ht="13.5">
      <c r="A20" s="9"/>
      <c r="B20" s="9"/>
      <c r="C20" s="9"/>
      <c r="D20" s="9"/>
      <c r="E20" s="9"/>
      <c r="F20" s="9"/>
      <c r="G20" s="9"/>
      <c r="H20" s="9"/>
      <c r="I20" s="9"/>
      <c r="J20" s="9"/>
      <c r="K20" s="9"/>
    </row>
    <row r="21" spans="1:11" ht="23.25" customHeight="1">
      <c r="A21" s="10" t="s">
        <v>138</v>
      </c>
      <c r="B21" s="9"/>
      <c r="C21" s="9"/>
      <c r="D21" s="9"/>
      <c r="E21" s="9"/>
      <c r="F21" s="9"/>
      <c r="G21" s="9"/>
      <c r="H21" s="9"/>
      <c r="I21" s="9"/>
      <c r="J21" s="9"/>
      <c r="K21" s="9"/>
    </row>
    <row r="22" spans="1:11" ht="24" customHeight="1">
      <c r="A22" s="118" t="s">
        <v>139</v>
      </c>
      <c r="B22" s="7" t="s">
        <v>140</v>
      </c>
      <c r="C22" s="127"/>
      <c r="D22" s="128"/>
      <c r="E22" s="128"/>
      <c r="F22" s="128"/>
      <c r="G22" s="129"/>
      <c r="H22" s="118" t="s">
        <v>141</v>
      </c>
      <c r="I22" s="118"/>
      <c r="J22" s="118"/>
      <c r="K22" s="118"/>
    </row>
    <row r="23" spans="1:11" ht="24" customHeight="1">
      <c r="A23" s="118"/>
      <c r="B23" s="7" t="s">
        <v>142</v>
      </c>
      <c r="C23" s="127">
        <f>PHONETIC(C22)</f>
      </c>
      <c r="D23" s="128"/>
      <c r="E23" s="128"/>
      <c r="F23" s="128"/>
      <c r="G23" s="129"/>
      <c r="H23" s="118"/>
      <c r="I23" s="118"/>
      <c r="J23" s="118"/>
      <c r="K23" s="118"/>
    </row>
    <row r="24" spans="1:11" ht="24" customHeight="1">
      <c r="A24" s="118"/>
      <c r="B24" s="7" t="s">
        <v>143</v>
      </c>
      <c r="C24" s="130"/>
      <c r="D24" s="131"/>
      <c r="E24" s="131"/>
      <c r="F24" s="131"/>
      <c r="G24" s="132"/>
      <c r="H24" s="12"/>
      <c r="I24" s="13" t="s">
        <v>144</v>
      </c>
      <c r="J24" s="14"/>
      <c r="K24" s="15" t="s">
        <v>145</v>
      </c>
    </row>
    <row r="25" spans="1:11" ht="24" customHeight="1">
      <c r="A25" s="117" t="s">
        <v>146</v>
      </c>
      <c r="B25" s="118"/>
      <c r="C25" s="119"/>
      <c r="D25" s="119"/>
      <c r="E25" s="119"/>
      <c r="F25" s="119"/>
      <c r="G25" s="119"/>
      <c r="H25" s="16"/>
      <c r="I25" s="17" t="s">
        <v>144</v>
      </c>
      <c r="J25" s="18"/>
      <c r="K25" s="19" t="s">
        <v>145</v>
      </c>
    </row>
    <row r="26" spans="1:11" ht="24" customHeight="1">
      <c r="A26" s="118"/>
      <c r="B26" s="118"/>
      <c r="C26" s="120"/>
      <c r="D26" s="120"/>
      <c r="E26" s="120"/>
      <c r="F26" s="120"/>
      <c r="G26" s="120"/>
      <c r="H26" s="20"/>
      <c r="I26" s="21" t="s">
        <v>144</v>
      </c>
      <c r="J26" s="22"/>
      <c r="K26" s="23" t="s">
        <v>145</v>
      </c>
    </row>
    <row r="27" spans="1:11" ht="24" customHeight="1">
      <c r="A27" s="118"/>
      <c r="B27" s="118"/>
      <c r="C27" s="120"/>
      <c r="D27" s="120"/>
      <c r="E27" s="120"/>
      <c r="F27" s="120"/>
      <c r="G27" s="120"/>
      <c r="H27" s="20"/>
      <c r="I27" s="21" t="s">
        <v>144</v>
      </c>
      <c r="J27" s="22"/>
      <c r="K27" s="23" t="s">
        <v>145</v>
      </c>
    </row>
    <row r="28" spans="1:11" ht="24" customHeight="1">
      <c r="A28" s="118"/>
      <c r="B28" s="118"/>
      <c r="C28" s="121"/>
      <c r="D28" s="122"/>
      <c r="E28" s="122"/>
      <c r="F28" s="122"/>
      <c r="G28" s="123"/>
      <c r="H28" s="24"/>
      <c r="I28" s="21" t="s">
        <v>144</v>
      </c>
      <c r="J28" s="22"/>
      <c r="K28" s="23" t="s">
        <v>145</v>
      </c>
    </row>
    <row r="29" spans="1:11" ht="24" customHeight="1">
      <c r="A29" s="118"/>
      <c r="B29" s="118"/>
      <c r="C29" s="124"/>
      <c r="D29" s="124"/>
      <c r="E29" s="124"/>
      <c r="F29" s="124"/>
      <c r="G29" s="124"/>
      <c r="H29" s="25"/>
      <c r="I29" s="26" t="s">
        <v>144</v>
      </c>
      <c r="J29" s="22"/>
      <c r="K29" s="27" t="s">
        <v>145</v>
      </c>
    </row>
    <row r="30" spans="1:11" ht="104.25" customHeight="1">
      <c r="A30" s="108" t="s">
        <v>147</v>
      </c>
      <c r="B30" s="109"/>
      <c r="C30" s="109"/>
      <c r="D30" s="109"/>
      <c r="E30" s="109"/>
      <c r="F30" s="109"/>
      <c r="G30" s="109"/>
      <c r="H30" s="109"/>
      <c r="I30" s="109"/>
      <c r="J30" s="109"/>
      <c r="K30" s="109"/>
    </row>
    <row r="31" spans="1:11" ht="13.5">
      <c r="A31" s="28"/>
      <c r="B31" s="28"/>
      <c r="C31" s="8"/>
      <c r="D31" s="8"/>
      <c r="E31" s="8"/>
      <c r="F31" s="8"/>
      <c r="G31" s="8"/>
      <c r="H31" s="29"/>
      <c r="I31" s="28"/>
      <c r="J31" s="29"/>
      <c r="K31" s="28"/>
    </row>
    <row r="32" spans="1:11" ht="24" customHeight="1">
      <c r="A32" s="116" t="s">
        <v>148</v>
      </c>
      <c r="B32" s="116"/>
      <c r="C32" s="116"/>
      <c r="D32" s="116"/>
      <c r="E32" s="116"/>
      <c r="F32" s="116"/>
      <c r="G32" s="116"/>
      <c r="H32" s="116"/>
      <c r="I32" s="116"/>
      <c r="J32" s="116"/>
      <c r="K32" s="116"/>
    </row>
    <row r="33" spans="1:11" ht="24" customHeight="1">
      <c r="A33" s="85" t="s">
        <v>149</v>
      </c>
      <c r="B33" s="85"/>
      <c r="C33" s="105"/>
      <c r="D33" s="105"/>
      <c r="E33" s="106" t="s">
        <v>150</v>
      </c>
      <c r="F33" s="106"/>
      <c r="G33" s="107"/>
      <c r="H33" s="107"/>
      <c r="I33" s="107"/>
      <c r="J33" s="107"/>
      <c r="K33" s="107"/>
    </row>
    <row r="34" spans="1:11" ht="24" customHeight="1">
      <c r="A34" s="85" t="s">
        <v>151</v>
      </c>
      <c r="B34" s="85"/>
      <c r="C34" s="113">
        <f>PHONETIC(C33)</f>
      </c>
      <c r="D34" s="114"/>
      <c r="E34" s="114"/>
      <c r="F34" s="114"/>
      <c r="G34" s="114"/>
      <c r="H34" s="114"/>
      <c r="I34" s="114"/>
      <c r="J34" s="114"/>
      <c r="K34" s="115"/>
    </row>
    <row r="35" spans="1:11" ht="24" customHeight="1">
      <c r="A35" s="85" t="s">
        <v>152</v>
      </c>
      <c r="B35" s="85"/>
      <c r="C35" s="105"/>
      <c r="D35" s="105"/>
      <c r="E35" s="106" t="s">
        <v>153</v>
      </c>
      <c r="F35" s="106"/>
      <c r="G35" s="107"/>
      <c r="H35" s="107"/>
      <c r="I35" s="107"/>
      <c r="J35" s="107"/>
      <c r="K35" s="107"/>
    </row>
    <row r="36" spans="1:11" ht="24" customHeight="1">
      <c r="A36" s="85" t="s">
        <v>199</v>
      </c>
      <c r="B36" s="85"/>
      <c r="C36" s="86">
        <f>PHONETIC(C35)</f>
      </c>
      <c r="D36" s="86"/>
      <c r="E36" s="86"/>
      <c r="F36" s="86"/>
      <c r="G36" s="86"/>
      <c r="H36" s="86"/>
      <c r="I36" s="86"/>
      <c r="J36" s="86"/>
      <c r="K36" s="86"/>
    </row>
    <row r="37" spans="1:11" ht="24" customHeight="1">
      <c r="A37" s="85" t="s">
        <v>154</v>
      </c>
      <c r="B37" s="85"/>
      <c r="C37" s="105"/>
      <c r="D37" s="105"/>
      <c r="E37" s="106" t="s">
        <v>155</v>
      </c>
      <c r="F37" s="106"/>
      <c r="G37" s="107"/>
      <c r="H37" s="107"/>
      <c r="I37" s="107"/>
      <c r="J37" s="107"/>
      <c r="K37" s="107"/>
    </row>
    <row r="38" spans="1:11" ht="81.75" customHeight="1">
      <c r="A38" s="108" t="s">
        <v>253</v>
      </c>
      <c r="B38" s="109"/>
      <c r="C38" s="109"/>
      <c r="D38" s="109"/>
      <c r="E38" s="109"/>
      <c r="F38" s="109"/>
      <c r="G38" s="109"/>
      <c r="H38" s="109"/>
      <c r="I38" s="109"/>
      <c r="J38" s="109"/>
      <c r="K38" s="109"/>
    </row>
    <row r="39" spans="1:11" ht="13.5">
      <c r="A39" s="9"/>
      <c r="B39" s="9"/>
      <c r="C39" s="9"/>
      <c r="D39" s="9"/>
      <c r="E39" s="9"/>
      <c r="F39" s="9"/>
      <c r="G39" s="9"/>
      <c r="H39" s="9"/>
      <c r="I39" s="9"/>
      <c r="J39" s="9"/>
      <c r="K39" s="9"/>
    </row>
    <row r="40" spans="1:11" ht="24" customHeight="1">
      <c r="A40" s="110" t="s">
        <v>156</v>
      </c>
      <c r="B40" s="111"/>
      <c r="C40" s="111"/>
      <c r="D40" s="111"/>
      <c r="E40" s="111"/>
      <c r="F40" s="111"/>
      <c r="G40" s="111"/>
      <c r="H40" s="112"/>
      <c r="I40" s="75"/>
      <c r="J40" s="61"/>
      <c r="K40" s="9"/>
    </row>
    <row r="41" spans="1:11" ht="81.75" customHeight="1">
      <c r="A41" s="87" t="s">
        <v>157</v>
      </c>
      <c r="B41" s="100"/>
      <c r="C41" s="100"/>
      <c r="D41" s="100"/>
      <c r="E41" s="100"/>
      <c r="F41" s="100"/>
      <c r="G41" s="100"/>
      <c r="H41" s="100"/>
      <c r="I41" s="100"/>
      <c r="J41" s="100"/>
      <c r="K41" s="100"/>
    </row>
    <row r="42" spans="1:11" ht="13.5">
      <c r="A42" s="9"/>
      <c r="B42" s="9"/>
      <c r="C42" s="9"/>
      <c r="D42" s="9"/>
      <c r="E42" s="9"/>
      <c r="F42" s="9"/>
      <c r="G42" s="9"/>
      <c r="H42" s="9"/>
      <c r="I42" s="9"/>
      <c r="J42" s="9"/>
      <c r="K42" s="9"/>
    </row>
    <row r="43" spans="1:11" ht="24">
      <c r="A43" s="32" t="s">
        <v>158</v>
      </c>
      <c r="I43" s="9"/>
      <c r="J43" s="61"/>
      <c r="K43" s="9"/>
    </row>
    <row r="44" spans="1:11" ht="87" customHeight="1">
      <c r="A44" s="87" t="s">
        <v>159</v>
      </c>
      <c r="B44" s="100"/>
      <c r="C44" s="100"/>
      <c r="D44" s="100"/>
      <c r="E44" s="100"/>
      <c r="F44" s="100"/>
      <c r="G44" s="100"/>
      <c r="H44" s="100"/>
      <c r="I44" s="100"/>
      <c r="J44" s="100"/>
      <c r="K44" s="100"/>
    </row>
    <row r="45" spans="1:17" ht="24">
      <c r="A45" s="32" t="s">
        <v>160</v>
      </c>
      <c r="F45" s="9"/>
      <c r="G45" s="9"/>
      <c r="H45" s="9"/>
      <c r="I45" s="9"/>
      <c r="J45" s="61"/>
      <c r="K45" s="9"/>
      <c r="L45" s="9"/>
      <c r="M45" s="9"/>
      <c r="N45" s="9"/>
      <c r="O45" s="9"/>
      <c r="P45" s="9"/>
      <c r="Q45" s="9"/>
    </row>
    <row r="46" spans="1:17" ht="69" customHeight="1">
      <c r="A46" s="87" t="s">
        <v>161</v>
      </c>
      <c r="B46" s="100"/>
      <c r="C46" s="100"/>
      <c r="D46" s="100"/>
      <c r="E46" s="100"/>
      <c r="F46" s="100"/>
      <c r="G46" s="100"/>
      <c r="H46" s="100"/>
      <c r="I46" s="100"/>
      <c r="J46" s="100"/>
      <c r="K46" s="100"/>
      <c r="L46" s="9"/>
      <c r="M46" s="9"/>
      <c r="N46" s="9"/>
      <c r="O46" s="9"/>
      <c r="P46" s="9"/>
      <c r="Q46" s="9"/>
    </row>
    <row r="47" spans="1:17" ht="13.5">
      <c r="A47" s="9"/>
      <c r="B47" s="9"/>
      <c r="C47" s="9"/>
      <c r="D47" s="9"/>
      <c r="E47" s="9"/>
      <c r="F47" s="9"/>
      <c r="G47" s="9"/>
      <c r="H47" s="9"/>
      <c r="I47" s="9"/>
      <c r="J47" s="9"/>
      <c r="K47" s="9"/>
      <c r="L47" s="9"/>
      <c r="M47" s="9"/>
      <c r="N47" s="9"/>
      <c r="O47" s="9"/>
      <c r="P47" s="9"/>
      <c r="Q47" s="9"/>
    </row>
    <row r="48" spans="1:11" ht="26.25" customHeight="1">
      <c r="A48" s="82" t="s">
        <v>284</v>
      </c>
      <c r="B48" s="34"/>
      <c r="C48" s="34"/>
      <c r="D48" s="34"/>
      <c r="E48" s="34"/>
      <c r="F48" s="34"/>
      <c r="G48" s="34"/>
      <c r="H48" s="34"/>
      <c r="I48" s="9"/>
      <c r="J48" s="61">
        <v>1</v>
      </c>
      <c r="K48" s="34"/>
    </row>
    <row r="49" spans="1:11" ht="62.25" customHeight="1">
      <c r="A49" s="87" t="s">
        <v>285</v>
      </c>
      <c r="B49" s="100"/>
      <c r="C49" s="100"/>
      <c r="D49" s="100"/>
      <c r="E49" s="100"/>
      <c r="F49" s="100"/>
      <c r="G49" s="100"/>
      <c r="H49" s="100"/>
      <c r="I49" s="100"/>
      <c r="J49" s="100"/>
      <c r="K49" s="100"/>
    </row>
    <row r="50" spans="1:11" ht="17.25" customHeight="1">
      <c r="A50" s="33"/>
      <c r="B50" s="34"/>
      <c r="C50" s="34"/>
      <c r="D50" s="34"/>
      <c r="E50" s="34"/>
      <c r="F50" s="34"/>
      <c r="G50" s="34"/>
      <c r="H50" s="34"/>
      <c r="I50" s="34"/>
      <c r="J50" s="34"/>
      <c r="K50" s="34"/>
    </row>
    <row r="51" spans="1:11" ht="30" customHeight="1">
      <c r="A51" s="10" t="s">
        <v>278</v>
      </c>
      <c r="B51" s="34"/>
      <c r="C51" s="34"/>
      <c r="D51" s="34"/>
      <c r="E51" s="34"/>
      <c r="F51" s="34"/>
      <c r="G51" s="34"/>
      <c r="H51" s="34"/>
      <c r="I51" s="9"/>
      <c r="J51" s="61"/>
      <c r="K51" s="34"/>
    </row>
    <row r="52" spans="1:11" ht="62.25" customHeight="1">
      <c r="A52" s="87" t="s">
        <v>200</v>
      </c>
      <c r="B52" s="100"/>
      <c r="C52" s="100"/>
      <c r="D52" s="100"/>
      <c r="E52" s="100"/>
      <c r="F52" s="100"/>
      <c r="G52" s="100"/>
      <c r="H52" s="100"/>
      <c r="I52" s="100"/>
      <c r="J52" s="100"/>
      <c r="K52" s="100"/>
    </row>
    <row r="53" spans="1:11" ht="33" customHeight="1">
      <c r="A53" s="87" t="s">
        <v>258</v>
      </c>
      <c r="B53" s="87"/>
      <c r="C53" s="87"/>
      <c r="D53" s="87"/>
      <c r="E53" s="87"/>
      <c r="F53" s="87"/>
      <c r="G53" s="87"/>
      <c r="H53" s="87"/>
      <c r="I53" s="87"/>
      <c r="J53" s="87"/>
      <c r="K53" s="87"/>
    </row>
    <row r="54" spans="1:11" ht="21.75" customHeight="1">
      <c r="A54" s="80" t="s">
        <v>256</v>
      </c>
      <c r="B54" s="103" t="s">
        <v>162</v>
      </c>
      <c r="C54" s="103"/>
      <c r="D54" s="81"/>
      <c r="E54" s="79"/>
      <c r="F54" s="31"/>
      <c r="G54" s="31"/>
      <c r="H54" s="31"/>
      <c r="I54" s="31"/>
      <c r="J54" s="31"/>
      <c r="K54" s="31"/>
    </row>
    <row r="55" spans="1:11" ht="21.75" customHeight="1">
      <c r="A55" s="80" t="s">
        <v>257</v>
      </c>
      <c r="B55" s="103" t="s">
        <v>201</v>
      </c>
      <c r="C55" s="103"/>
      <c r="D55" s="81"/>
      <c r="E55" s="79"/>
      <c r="F55" s="31"/>
      <c r="G55" s="31"/>
      <c r="H55" s="31"/>
      <c r="I55" s="31"/>
      <c r="J55" s="31"/>
      <c r="K55" s="31"/>
    </row>
    <row r="56" spans="1:11" ht="13.5">
      <c r="A56" s="9"/>
      <c r="B56" s="9"/>
      <c r="C56" s="9"/>
      <c r="D56" s="9"/>
      <c r="E56" s="9"/>
      <c r="F56" s="9"/>
      <c r="G56" s="9"/>
      <c r="H56" s="9"/>
      <c r="I56" s="9"/>
      <c r="J56" s="9"/>
      <c r="K56" s="9"/>
    </row>
    <row r="57" spans="1:11" ht="24" customHeight="1">
      <c r="A57" s="10" t="s">
        <v>279</v>
      </c>
      <c r="B57" s="9"/>
      <c r="C57" s="9"/>
      <c r="D57" s="9"/>
      <c r="E57" s="9"/>
      <c r="F57" s="40"/>
      <c r="G57" s="9"/>
      <c r="H57" s="9"/>
      <c r="I57" s="9"/>
      <c r="J57" s="9"/>
      <c r="K57" s="9"/>
    </row>
    <row r="58" spans="1:11" ht="24" customHeight="1">
      <c r="A58" s="101" t="s">
        <v>163</v>
      </c>
      <c r="B58" s="101"/>
      <c r="C58" s="104"/>
      <c r="D58" s="104"/>
      <c r="E58" s="104"/>
      <c r="F58" s="104"/>
      <c r="G58" s="104"/>
      <c r="H58" s="9"/>
      <c r="I58" s="9"/>
      <c r="J58" s="9"/>
      <c r="K58" s="9"/>
    </row>
    <row r="59" spans="1:11" ht="24" customHeight="1">
      <c r="A59" s="96" t="s">
        <v>164</v>
      </c>
      <c r="B59" s="97"/>
      <c r="C59" s="11" t="s">
        <v>165</v>
      </c>
      <c r="D59" s="35"/>
      <c r="E59" s="11" t="s">
        <v>166</v>
      </c>
      <c r="F59" s="94"/>
      <c r="G59" s="94"/>
      <c r="H59" s="9" t="s">
        <v>254</v>
      </c>
      <c r="I59" s="9"/>
      <c r="J59" s="9"/>
      <c r="K59" s="9"/>
    </row>
    <row r="60" spans="1:11" ht="24" customHeight="1">
      <c r="A60" s="98"/>
      <c r="B60" s="99"/>
      <c r="C60" s="11" t="s">
        <v>167</v>
      </c>
      <c r="D60" s="95"/>
      <c r="E60" s="95"/>
      <c r="F60" s="95"/>
      <c r="G60" s="95"/>
      <c r="H60" s="9"/>
      <c r="I60" s="9"/>
      <c r="J60" s="9"/>
      <c r="K60" s="9"/>
    </row>
    <row r="61" spans="1:11" ht="24" customHeight="1">
      <c r="A61" s="101" t="s">
        <v>168</v>
      </c>
      <c r="B61" s="101"/>
      <c r="C61" s="102"/>
      <c r="D61" s="102"/>
      <c r="E61" s="102"/>
      <c r="F61" s="102"/>
      <c r="G61" s="102"/>
      <c r="H61" s="9"/>
      <c r="I61" s="9"/>
      <c r="J61" s="9"/>
      <c r="K61" s="9"/>
    </row>
    <row r="62" spans="1:11" ht="24" customHeight="1">
      <c r="A62" s="88" t="s">
        <v>169</v>
      </c>
      <c r="B62" s="89"/>
      <c r="C62" s="55" t="s">
        <v>165</v>
      </c>
      <c r="D62" s="35"/>
      <c r="E62" s="11" t="s">
        <v>166</v>
      </c>
      <c r="F62" s="94"/>
      <c r="G62" s="94"/>
      <c r="H62" s="9" t="s">
        <v>203</v>
      </c>
      <c r="I62" s="9"/>
      <c r="J62" s="9"/>
      <c r="K62" s="9"/>
    </row>
    <row r="63" spans="1:11" ht="24" customHeight="1">
      <c r="A63" s="90"/>
      <c r="B63" s="91"/>
      <c r="C63" s="37" t="s">
        <v>167</v>
      </c>
      <c r="D63" s="95"/>
      <c r="E63" s="95"/>
      <c r="F63" s="95"/>
      <c r="G63" s="95"/>
      <c r="H63" s="9"/>
      <c r="I63" s="9"/>
      <c r="J63" s="9"/>
      <c r="K63" s="9"/>
    </row>
    <row r="64" spans="1:11" ht="24" customHeight="1">
      <c r="A64" s="92"/>
      <c r="B64" s="93"/>
      <c r="C64" s="36" t="s">
        <v>170</v>
      </c>
      <c r="D64" s="7"/>
      <c r="E64" s="94"/>
      <c r="F64" s="94"/>
      <c r="G64" s="94"/>
      <c r="H64" s="9" t="s">
        <v>204</v>
      </c>
      <c r="I64" s="9"/>
      <c r="J64" s="9"/>
      <c r="K64" s="9"/>
    </row>
    <row r="65" spans="1:11" ht="13.5">
      <c r="A65" s="9"/>
      <c r="B65" s="9"/>
      <c r="C65" s="9"/>
      <c r="D65" s="9"/>
      <c r="E65" s="9"/>
      <c r="F65" s="9"/>
      <c r="G65" s="9"/>
      <c r="H65" s="9"/>
      <c r="I65" s="9"/>
      <c r="J65" s="9"/>
      <c r="K65" s="9"/>
    </row>
    <row r="66" spans="1:11" ht="17.25">
      <c r="A66" s="10" t="s">
        <v>280</v>
      </c>
      <c r="B66" s="9"/>
      <c r="C66" s="9"/>
      <c r="D66" s="9"/>
      <c r="E66" s="38"/>
      <c r="F66" s="39"/>
      <c r="G66" s="56"/>
      <c r="H66" s="56"/>
      <c r="I66" s="56"/>
      <c r="J66" s="56"/>
      <c r="K66" s="56"/>
    </row>
    <row r="67" spans="1:11" ht="17.25">
      <c r="A67" s="9" t="s">
        <v>171</v>
      </c>
      <c r="B67" s="9"/>
      <c r="C67" s="9"/>
      <c r="D67" s="9"/>
      <c r="E67" s="38"/>
      <c r="F67" s="56"/>
      <c r="G67" s="56"/>
      <c r="H67" s="56"/>
      <c r="I67" s="56"/>
      <c r="J67" s="56"/>
      <c r="K67" s="56"/>
    </row>
    <row r="68" spans="1:11" ht="13.5">
      <c r="A68" s="9"/>
      <c r="B68" s="40"/>
      <c r="C68" s="11" t="s">
        <v>172</v>
      </c>
      <c r="D68" s="11" t="s">
        <v>173</v>
      </c>
      <c r="E68" s="41" t="s">
        <v>174</v>
      </c>
      <c r="F68" s="56"/>
      <c r="G68" s="56"/>
      <c r="H68" s="56"/>
      <c r="I68" s="56"/>
      <c r="J68" s="56"/>
      <c r="K68" s="56"/>
    </row>
    <row r="69" spans="1:11" ht="13.5">
      <c r="A69" s="9"/>
      <c r="B69" s="40"/>
      <c r="C69" s="11">
        <v>1</v>
      </c>
      <c r="D69" s="42"/>
      <c r="E69" s="30"/>
      <c r="F69" s="62" t="s">
        <v>216</v>
      </c>
      <c r="G69" s="56"/>
      <c r="H69" s="56"/>
      <c r="I69" s="56"/>
      <c r="J69" s="56"/>
      <c r="K69" s="56"/>
    </row>
    <row r="70" spans="1:11" ht="13.5">
      <c r="A70" s="9"/>
      <c r="B70" s="40"/>
      <c r="C70" s="11">
        <v>2</v>
      </c>
      <c r="D70" s="42"/>
      <c r="E70" s="30"/>
      <c r="F70" s="76" t="s">
        <v>217</v>
      </c>
      <c r="G70" s="56"/>
      <c r="H70" s="56"/>
      <c r="I70" s="56"/>
      <c r="J70" s="56"/>
      <c r="K70" s="56"/>
    </row>
    <row r="71" spans="1:11" ht="13.5">
      <c r="A71" s="9"/>
      <c r="B71" s="40"/>
      <c r="C71" s="11">
        <v>3</v>
      </c>
      <c r="D71" s="42"/>
      <c r="E71" s="30"/>
      <c r="F71" s="62" t="s">
        <v>208</v>
      </c>
      <c r="G71" s="56"/>
      <c r="H71" s="56"/>
      <c r="I71" s="56"/>
      <c r="J71" s="56"/>
      <c r="K71" s="56"/>
    </row>
    <row r="72" spans="1:11" ht="13.5">
      <c r="A72" s="9"/>
      <c r="B72" s="40"/>
      <c r="C72" s="11">
        <v>4</v>
      </c>
      <c r="D72" s="42"/>
      <c r="E72" s="30"/>
      <c r="F72" s="62" t="s">
        <v>207</v>
      </c>
      <c r="G72" s="56"/>
      <c r="H72" s="56"/>
      <c r="I72" s="56"/>
      <c r="J72" s="56"/>
      <c r="K72" s="56"/>
    </row>
    <row r="73" spans="1:11" ht="13.5">
      <c r="A73" s="9"/>
      <c r="B73" s="40"/>
      <c r="C73" s="11">
        <v>5</v>
      </c>
      <c r="D73" s="42"/>
      <c r="E73" s="30"/>
      <c r="F73" s="56"/>
      <c r="G73" s="56"/>
      <c r="H73" s="56"/>
      <c r="I73" s="56"/>
      <c r="J73" s="56"/>
      <c r="K73" s="56"/>
    </row>
    <row r="74" spans="1:11" ht="13.5">
      <c r="A74" s="9"/>
      <c r="B74" s="40"/>
      <c r="C74" s="11">
        <v>6</v>
      </c>
      <c r="D74" s="42"/>
      <c r="E74" s="30"/>
      <c r="F74" s="56"/>
      <c r="G74" s="56"/>
      <c r="H74" s="56"/>
      <c r="I74" s="56"/>
      <c r="J74" s="56"/>
      <c r="K74" s="56"/>
    </row>
    <row r="75" spans="1:11" ht="13.5">
      <c r="A75" s="9"/>
      <c r="B75" s="40"/>
      <c r="C75" s="11">
        <v>7</v>
      </c>
      <c r="D75" s="42"/>
      <c r="E75" s="30"/>
      <c r="F75" s="56"/>
      <c r="G75" s="56"/>
      <c r="H75" s="56"/>
      <c r="I75" s="56"/>
      <c r="J75" s="56"/>
      <c r="K75" s="56"/>
    </row>
    <row r="76" spans="1:11" ht="13.5">
      <c r="A76" s="9"/>
      <c r="B76" s="40"/>
      <c r="C76" s="11">
        <v>8</v>
      </c>
      <c r="D76" s="42"/>
      <c r="E76" s="30"/>
      <c r="F76" s="56"/>
      <c r="G76" s="56"/>
      <c r="H76" s="56"/>
      <c r="I76" s="56"/>
      <c r="J76" s="56"/>
      <c r="K76" s="56"/>
    </row>
    <row r="77" spans="1:11" ht="13.5">
      <c r="A77" s="9"/>
      <c r="B77" s="40"/>
      <c r="C77" s="11">
        <v>9</v>
      </c>
      <c r="D77" s="42"/>
      <c r="E77" s="30"/>
      <c r="F77" s="56" t="s">
        <v>175</v>
      </c>
      <c r="G77" s="56"/>
      <c r="H77" s="56"/>
      <c r="I77" s="56"/>
      <c r="J77" s="56"/>
      <c r="K77" s="56"/>
    </row>
    <row r="78" spans="1:11" ht="13.5">
      <c r="A78" s="9"/>
      <c r="B78" s="40"/>
      <c r="C78" s="11">
        <v>10</v>
      </c>
      <c r="D78" s="42"/>
      <c r="E78" s="30"/>
      <c r="F78" s="56" t="s">
        <v>175</v>
      </c>
      <c r="G78" s="56"/>
      <c r="H78" s="56"/>
      <c r="I78" s="56"/>
      <c r="J78" s="56"/>
      <c r="K78" s="56"/>
    </row>
    <row r="79" spans="1:11" ht="13.5">
      <c r="A79" s="83" t="s">
        <v>255</v>
      </c>
      <c r="B79" s="84"/>
      <c r="C79" s="84"/>
      <c r="D79" s="84"/>
      <c r="E79" s="84"/>
      <c r="F79" s="84"/>
      <c r="G79" s="84"/>
      <c r="H79" s="84"/>
      <c r="I79" s="84"/>
      <c r="J79" s="84"/>
      <c r="K79" s="84"/>
    </row>
    <row r="80" spans="1:11" ht="13.5">
      <c r="A80" s="84"/>
      <c r="B80" s="84"/>
      <c r="C80" s="84"/>
      <c r="D80" s="84"/>
      <c r="E80" s="84"/>
      <c r="F80" s="84"/>
      <c r="G80" s="84"/>
      <c r="H80" s="84"/>
      <c r="I80" s="84"/>
      <c r="J80" s="84"/>
      <c r="K80" s="84"/>
    </row>
    <row r="81" spans="1:11" ht="13.5">
      <c r="A81" s="84"/>
      <c r="B81" s="84"/>
      <c r="C81" s="84"/>
      <c r="D81" s="84"/>
      <c r="E81" s="84"/>
      <c r="F81" s="84"/>
      <c r="G81" s="84"/>
      <c r="H81" s="84"/>
      <c r="I81" s="84"/>
      <c r="J81" s="84"/>
      <c r="K81" s="84"/>
    </row>
    <row r="82" spans="1:11" ht="13.5">
      <c r="A82" s="84"/>
      <c r="B82" s="84"/>
      <c r="C82" s="84"/>
      <c r="D82" s="84"/>
      <c r="E82" s="84"/>
      <c r="F82" s="84"/>
      <c r="G82" s="84"/>
      <c r="H82" s="84"/>
      <c r="I82" s="84"/>
      <c r="J82" s="84"/>
      <c r="K82" s="84"/>
    </row>
    <row r="83" spans="1:11" ht="13.5">
      <c r="A83" s="84"/>
      <c r="B83" s="84"/>
      <c r="C83" s="84"/>
      <c r="D83" s="84"/>
      <c r="E83" s="84"/>
      <c r="F83" s="84"/>
      <c r="G83" s="84"/>
      <c r="H83" s="84"/>
      <c r="I83" s="84"/>
      <c r="J83" s="84"/>
      <c r="K83" s="84"/>
    </row>
    <row r="84" spans="1:11" ht="13.5">
      <c r="A84" s="84"/>
      <c r="B84" s="84"/>
      <c r="C84" s="84"/>
      <c r="D84" s="84"/>
      <c r="E84" s="84"/>
      <c r="F84" s="84"/>
      <c r="G84" s="84"/>
      <c r="H84" s="84"/>
      <c r="I84" s="84"/>
      <c r="J84" s="84"/>
      <c r="K84" s="84"/>
    </row>
    <row r="85" spans="1:11" ht="13.5">
      <c r="A85" s="84"/>
      <c r="B85" s="84"/>
      <c r="C85" s="84"/>
      <c r="D85" s="84"/>
      <c r="E85" s="84"/>
      <c r="F85" s="84"/>
      <c r="G85" s="84"/>
      <c r="H85" s="84"/>
      <c r="I85" s="84"/>
      <c r="J85" s="84"/>
      <c r="K85" s="84"/>
    </row>
    <row r="86" spans="1:11" ht="84.75" customHeight="1">
      <c r="A86" s="84"/>
      <c r="B86" s="84"/>
      <c r="C86" s="84"/>
      <c r="D86" s="84"/>
      <c r="E86" s="84"/>
      <c r="F86" s="84"/>
      <c r="G86" s="84"/>
      <c r="H86" s="84"/>
      <c r="I86" s="84"/>
      <c r="J86" s="84"/>
      <c r="K86" s="84"/>
    </row>
    <row r="87" spans="1:11" ht="13.5">
      <c r="A87" s="43"/>
      <c r="B87" s="44"/>
      <c r="C87" s="45"/>
      <c r="D87" s="46" t="s">
        <v>59</v>
      </c>
      <c r="E87" s="47" t="s">
        <v>176</v>
      </c>
      <c r="F87" s="43"/>
      <c r="G87" s="43"/>
      <c r="H87" s="43"/>
      <c r="I87" s="43"/>
      <c r="J87" s="43"/>
      <c r="K87" s="43"/>
    </row>
    <row r="88" spans="1:11" ht="13.5">
      <c r="A88" s="43"/>
      <c r="B88" s="44"/>
      <c r="C88" s="45"/>
      <c r="D88" s="46" t="s">
        <v>83</v>
      </c>
      <c r="E88" s="47" t="s">
        <v>177</v>
      </c>
      <c r="F88" s="43"/>
      <c r="G88" s="43"/>
      <c r="H88" s="43"/>
      <c r="I88" s="43"/>
      <c r="J88" s="43"/>
      <c r="K88" s="43"/>
    </row>
    <row r="89" spans="1:11" ht="13.5">
      <c r="A89" s="43"/>
      <c r="B89" s="44"/>
      <c r="C89" s="45"/>
      <c r="D89" s="46" t="s">
        <v>85</v>
      </c>
      <c r="E89" s="47" t="s">
        <v>178</v>
      </c>
      <c r="F89" s="43"/>
      <c r="G89" s="43"/>
      <c r="H89" s="43"/>
      <c r="I89" s="43"/>
      <c r="J89" s="43"/>
      <c r="K89" s="43"/>
    </row>
    <row r="90" spans="1:11" ht="13.5">
      <c r="A90" s="43"/>
      <c r="B90" s="44"/>
      <c r="C90" s="45"/>
      <c r="D90" s="46" t="s">
        <v>87</v>
      </c>
      <c r="E90" s="47" t="s">
        <v>179</v>
      </c>
      <c r="F90" s="43"/>
      <c r="G90" s="43"/>
      <c r="H90" s="43"/>
      <c r="I90" s="43"/>
      <c r="J90" s="43"/>
      <c r="K90" s="43"/>
    </row>
    <row r="91" spans="1:11" ht="13.5">
      <c r="A91" s="43"/>
      <c r="B91" s="44"/>
      <c r="C91" s="45"/>
      <c r="D91" s="46" t="s">
        <v>89</v>
      </c>
      <c r="E91" s="47" t="s">
        <v>180</v>
      </c>
      <c r="F91" s="43"/>
      <c r="G91" s="43"/>
      <c r="H91" s="43"/>
      <c r="I91" s="43"/>
      <c r="J91" s="43"/>
      <c r="K91" s="43"/>
    </row>
    <row r="92" spans="1:11" ht="13.5">
      <c r="A92" s="43"/>
      <c r="B92" s="44"/>
      <c r="C92" s="45"/>
      <c r="D92" s="46" t="s">
        <v>91</v>
      </c>
      <c r="E92" s="47" t="s">
        <v>181</v>
      </c>
      <c r="F92" s="43"/>
      <c r="G92" s="43"/>
      <c r="H92" s="43"/>
      <c r="I92" s="43"/>
      <c r="J92" s="43"/>
      <c r="K92" s="43"/>
    </row>
    <row r="93" spans="1:11" ht="13.5">
      <c r="A93" s="43"/>
      <c r="B93" s="44"/>
      <c r="C93" s="45"/>
      <c r="D93" s="46" t="s">
        <v>219</v>
      </c>
      <c r="E93" s="47" t="s">
        <v>221</v>
      </c>
      <c r="F93" s="43"/>
      <c r="G93" s="43"/>
      <c r="H93" s="43"/>
      <c r="I93" s="43"/>
      <c r="J93" s="43"/>
      <c r="K93" s="43"/>
    </row>
    <row r="94" spans="1:11" ht="13.5">
      <c r="A94" s="43"/>
      <c r="B94" s="44"/>
      <c r="C94" s="45"/>
      <c r="D94" s="46" t="s">
        <v>220</v>
      </c>
      <c r="E94" s="47" t="s">
        <v>182</v>
      </c>
      <c r="F94" s="43"/>
      <c r="G94" s="43"/>
      <c r="H94" s="43"/>
      <c r="I94" s="43"/>
      <c r="J94" s="43"/>
      <c r="K94" s="43"/>
    </row>
    <row r="95" spans="1:11" ht="13.5">
      <c r="A95" s="43"/>
      <c r="B95" s="44"/>
      <c r="C95" s="45"/>
      <c r="D95" s="46" t="s">
        <v>94</v>
      </c>
      <c r="E95" s="47" t="s">
        <v>183</v>
      </c>
      <c r="F95" s="43"/>
      <c r="G95" s="43"/>
      <c r="H95" s="43"/>
      <c r="I95" s="43"/>
      <c r="J95" s="43"/>
      <c r="K95" s="43"/>
    </row>
    <row r="96" spans="1:11" ht="13.5">
      <c r="A96" s="43"/>
      <c r="B96" s="44"/>
      <c r="C96" s="45"/>
      <c r="D96" s="46" t="s">
        <v>96</v>
      </c>
      <c r="E96" s="47" t="s">
        <v>184</v>
      </c>
      <c r="F96" s="43"/>
      <c r="G96" s="43"/>
      <c r="H96" s="43"/>
      <c r="I96" s="43"/>
      <c r="J96" s="43"/>
      <c r="K96" s="43"/>
    </row>
    <row r="97" spans="1:11" ht="13.5">
      <c r="A97" s="43"/>
      <c r="B97" s="44"/>
      <c r="C97" s="45"/>
      <c r="D97" s="46" t="s">
        <v>122</v>
      </c>
      <c r="E97" s="47" t="s">
        <v>185</v>
      </c>
      <c r="F97" s="43"/>
      <c r="G97" s="43"/>
      <c r="H97" s="43"/>
      <c r="I97" s="43"/>
      <c r="J97" s="43"/>
      <c r="K97" s="43"/>
    </row>
    <row r="98" spans="1:11" ht="13.5">
      <c r="A98" s="43"/>
      <c r="B98" s="44"/>
      <c r="C98" s="45"/>
      <c r="D98" s="46" t="s">
        <v>123</v>
      </c>
      <c r="E98" s="47" t="s">
        <v>186</v>
      </c>
      <c r="F98" s="43"/>
      <c r="G98" s="43"/>
      <c r="H98" s="43"/>
      <c r="I98" s="43"/>
      <c r="J98" s="43"/>
      <c r="K98" s="43"/>
    </row>
    <row r="99" spans="1:11" ht="13.5">
      <c r="A99" s="43"/>
      <c r="B99" s="44"/>
      <c r="C99" s="45"/>
      <c r="D99" s="46" t="s">
        <v>124</v>
      </c>
      <c r="E99" s="47" t="s">
        <v>187</v>
      </c>
      <c r="F99" s="43"/>
      <c r="G99" s="43"/>
      <c r="H99" s="43"/>
      <c r="I99" s="43"/>
      <c r="J99" s="43"/>
      <c r="K99" s="43"/>
    </row>
    <row r="100" spans="1:11" ht="13.5">
      <c r="A100" s="43"/>
      <c r="B100" s="44"/>
      <c r="C100" s="45"/>
      <c r="D100" s="46" t="s">
        <v>125</v>
      </c>
      <c r="E100" s="47" t="s">
        <v>188</v>
      </c>
      <c r="F100" s="43"/>
      <c r="G100" s="43"/>
      <c r="H100" s="43"/>
      <c r="I100" s="43"/>
      <c r="J100" s="43"/>
      <c r="K100" s="43"/>
    </row>
    <row r="101" spans="1:11" ht="13.5">
      <c r="A101" s="43"/>
      <c r="B101" s="44"/>
      <c r="C101" s="45"/>
      <c r="D101" s="46" t="s">
        <v>102</v>
      </c>
      <c r="E101" s="47" t="s">
        <v>189</v>
      </c>
      <c r="F101" s="43"/>
      <c r="G101" s="43"/>
      <c r="H101" s="43"/>
      <c r="I101" s="43"/>
      <c r="J101" s="43"/>
      <c r="K101" s="43"/>
    </row>
    <row r="102" spans="1:11" ht="13.5">
      <c r="A102" s="43"/>
      <c r="B102" s="44"/>
      <c r="C102" s="45"/>
      <c r="D102" s="46" t="s">
        <v>104</v>
      </c>
      <c r="E102" s="47" t="s">
        <v>190</v>
      </c>
      <c r="F102" s="43"/>
      <c r="G102" s="43"/>
      <c r="H102" s="43"/>
      <c r="I102" s="43"/>
      <c r="J102" s="43"/>
      <c r="K102" s="43"/>
    </row>
    <row r="103" spans="1:11" ht="13.5">
      <c r="A103" s="43"/>
      <c r="B103" s="44"/>
      <c r="C103" s="45"/>
      <c r="D103" s="46" t="s">
        <v>106</v>
      </c>
      <c r="E103" s="47" t="s">
        <v>191</v>
      </c>
      <c r="F103" s="43"/>
      <c r="G103" s="43"/>
      <c r="H103" s="43"/>
      <c r="I103" s="43"/>
      <c r="J103" s="43"/>
      <c r="K103" s="43"/>
    </row>
    <row r="104" spans="1:11" ht="13.5">
      <c r="A104" s="43"/>
      <c r="B104" s="44"/>
      <c r="C104" s="45"/>
      <c r="D104" s="46" t="s">
        <v>108</v>
      </c>
      <c r="E104" s="47" t="s">
        <v>192</v>
      </c>
      <c r="F104" s="43"/>
      <c r="G104" s="43"/>
      <c r="H104" s="43"/>
      <c r="I104" s="43"/>
      <c r="J104" s="43"/>
      <c r="K104" s="43"/>
    </row>
    <row r="105" spans="1:11" ht="13.5">
      <c r="A105" s="43"/>
      <c r="B105" s="44"/>
      <c r="C105" s="45"/>
      <c r="D105" s="46" t="s">
        <v>110</v>
      </c>
      <c r="E105" s="47" t="s">
        <v>193</v>
      </c>
      <c r="F105" s="43"/>
      <c r="G105" s="43"/>
      <c r="H105" s="43"/>
      <c r="I105" s="43"/>
      <c r="J105" s="43"/>
      <c r="K105" s="43"/>
    </row>
    <row r="106" spans="1:11" ht="13.5">
      <c r="A106" s="43"/>
      <c r="B106" s="44"/>
      <c r="C106" s="45"/>
      <c r="D106" s="46" t="s">
        <v>112</v>
      </c>
      <c r="E106" s="47" t="s">
        <v>194</v>
      </c>
      <c r="F106" s="43"/>
      <c r="G106" s="43"/>
      <c r="H106" s="43"/>
      <c r="I106" s="43"/>
      <c r="J106" s="43"/>
      <c r="K106" s="43"/>
    </row>
    <row r="107" spans="1:11" ht="13.5">
      <c r="A107" s="43"/>
      <c r="B107" s="44"/>
      <c r="C107" s="45"/>
      <c r="D107" s="46" t="s">
        <v>126</v>
      </c>
      <c r="E107" s="47" t="s">
        <v>242</v>
      </c>
      <c r="F107" s="43"/>
      <c r="G107" s="43"/>
      <c r="H107" s="43"/>
      <c r="I107" s="43"/>
      <c r="J107" s="43"/>
      <c r="K107" s="43"/>
    </row>
    <row r="108" spans="1:11" ht="13.5">
      <c r="A108" s="43"/>
      <c r="B108" s="44"/>
      <c r="C108" s="45"/>
      <c r="D108" s="46" t="s">
        <v>127</v>
      </c>
      <c r="E108" s="47" t="s">
        <v>195</v>
      </c>
      <c r="F108" s="43"/>
      <c r="G108" s="43"/>
      <c r="H108" s="43"/>
      <c r="I108" s="43"/>
      <c r="J108" s="43"/>
      <c r="K108" s="43"/>
    </row>
    <row r="109" spans="1:11" ht="13.5">
      <c r="A109" s="43"/>
      <c r="B109" s="44"/>
      <c r="C109" s="45"/>
      <c r="D109" s="46" t="s">
        <v>116</v>
      </c>
      <c r="E109" s="47" t="s">
        <v>196</v>
      </c>
      <c r="F109" s="43"/>
      <c r="G109" s="43"/>
      <c r="H109" s="43"/>
      <c r="I109" s="43"/>
      <c r="J109" s="43"/>
      <c r="K109" s="43"/>
    </row>
    <row r="110" spans="1:11" ht="13.5">
      <c r="A110" s="43"/>
      <c r="B110" s="44"/>
      <c r="C110" s="45"/>
      <c r="D110" s="46" t="s">
        <v>118</v>
      </c>
      <c r="E110" s="47" t="s">
        <v>218</v>
      </c>
      <c r="F110" s="43"/>
      <c r="G110" s="43"/>
      <c r="H110" s="43"/>
      <c r="I110" s="43"/>
      <c r="J110" s="43"/>
      <c r="K110" s="43"/>
    </row>
    <row r="111" spans="1:11" ht="13.5">
      <c r="A111" s="9"/>
      <c r="B111" s="34"/>
      <c r="C111" s="34"/>
      <c r="D111" s="9"/>
      <c r="E111" s="9"/>
      <c r="F111" s="9"/>
      <c r="G111" s="9"/>
      <c r="H111" s="9"/>
      <c r="I111" s="9"/>
      <c r="J111" s="9"/>
      <c r="K111" s="9"/>
    </row>
    <row r="112" spans="1:11" ht="17.25">
      <c r="A112" s="10" t="s">
        <v>281</v>
      </c>
      <c r="B112" s="34"/>
      <c r="C112" s="34"/>
      <c r="D112" s="9"/>
      <c r="E112" s="9"/>
      <c r="F112" s="9"/>
      <c r="G112" s="9"/>
      <c r="H112" s="9"/>
      <c r="I112" s="9"/>
      <c r="J112" s="9"/>
      <c r="K112" s="9"/>
    </row>
    <row r="113" spans="1:11" ht="22.5" customHeight="1">
      <c r="A113" s="9"/>
      <c r="B113" s="34"/>
      <c r="C113" s="34"/>
      <c r="D113" s="57" t="s">
        <v>36</v>
      </c>
      <c r="E113" s="58">
        <v>24</v>
      </c>
      <c r="F113" s="40" t="s">
        <v>35</v>
      </c>
      <c r="G113" s="58">
        <v>11</v>
      </c>
      <c r="H113" s="40" t="s">
        <v>205</v>
      </c>
      <c r="I113" s="59">
        <v>19</v>
      </c>
      <c r="J113" s="9" t="s">
        <v>33</v>
      </c>
      <c r="K113" s="9"/>
    </row>
    <row r="114" spans="1:11" ht="13.5">
      <c r="A114" s="9"/>
      <c r="B114" s="34"/>
      <c r="C114" s="34"/>
      <c r="D114" s="9"/>
      <c r="E114" s="9"/>
      <c r="F114" s="9"/>
      <c r="G114" s="9"/>
      <c r="H114" s="9"/>
      <c r="I114" s="9"/>
      <c r="J114" s="9"/>
      <c r="K114" s="9"/>
    </row>
    <row r="115" spans="1:11" ht="13.5">
      <c r="A115" s="9"/>
      <c r="B115" s="34"/>
      <c r="C115" s="34"/>
      <c r="D115" s="9"/>
      <c r="E115" s="9"/>
      <c r="F115" s="9"/>
      <c r="G115" s="9"/>
      <c r="H115" s="9"/>
      <c r="I115" s="9"/>
      <c r="J115" s="9"/>
      <c r="K115" s="9"/>
    </row>
    <row r="116" spans="1:11" ht="17.25">
      <c r="A116" s="10" t="s">
        <v>282</v>
      </c>
      <c r="B116" s="34"/>
      <c r="C116" s="34"/>
      <c r="D116" s="9"/>
      <c r="E116" s="9"/>
      <c r="F116" s="9"/>
      <c r="G116" s="9"/>
      <c r="H116" s="9"/>
      <c r="I116" s="9"/>
      <c r="J116" s="9"/>
      <c r="K116" s="9"/>
    </row>
    <row r="117" spans="1:11" ht="13.5">
      <c r="A117" s="9" t="s">
        <v>251</v>
      </c>
      <c r="B117" s="34"/>
      <c r="C117" s="34"/>
      <c r="D117" s="9"/>
      <c r="E117" s="9"/>
      <c r="F117" s="9"/>
      <c r="G117" s="9"/>
      <c r="H117" s="9"/>
      <c r="I117" s="9"/>
      <c r="J117" s="9"/>
      <c r="K117" s="9"/>
    </row>
    <row r="118" spans="1:11" ht="5.25" customHeight="1">
      <c r="A118" s="9"/>
      <c r="B118" s="34"/>
      <c r="C118" s="34"/>
      <c r="D118" s="9"/>
      <c r="E118" s="9"/>
      <c r="F118" s="9"/>
      <c r="G118" s="9"/>
      <c r="H118" s="9"/>
      <c r="I118" s="9"/>
      <c r="J118" s="9"/>
      <c r="K118" s="9"/>
    </row>
    <row r="119" spans="1:11" ht="103.5" customHeight="1">
      <c r="A119" s="9"/>
      <c r="B119" s="140" t="s">
        <v>259</v>
      </c>
      <c r="C119" s="141"/>
      <c r="D119" s="141"/>
      <c r="E119" s="141"/>
      <c r="F119" s="141"/>
      <c r="G119" s="141"/>
      <c r="H119" s="141"/>
      <c r="I119" s="141"/>
      <c r="J119" s="142"/>
      <c r="K119" s="9"/>
    </row>
    <row r="120" spans="1:11" ht="13.5">
      <c r="A120" s="9"/>
      <c r="B120" s="34"/>
      <c r="C120" s="34"/>
      <c r="D120" s="9"/>
      <c r="E120" s="9"/>
      <c r="F120" s="9"/>
      <c r="G120" s="9"/>
      <c r="H120" s="9"/>
      <c r="I120" s="9"/>
      <c r="J120" s="9"/>
      <c r="K120" s="9"/>
    </row>
    <row r="121" spans="1:11" ht="13.5">
      <c r="A121" s="9"/>
      <c r="B121" s="34"/>
      <c r="C121" s="34"/>
      <c r="D121" s="9"/>
      <c r="E121" s="9"/>
      <c r="F121" s="9"/>
      <c r="G121" s="9"/>
      <c r="H121" s="9"/>
      <c r="I121" s="9"/>
      <c r="J121" s="9"/>
      <c r="K121" s="9"/>
    </row>
    <row r="122" spans="1:11" ht="31.5" customHeight="1">
      <c r="A122" s="143" t="s">
        <v>286</v>
      </c>
      <c r="B122" s="144"/>
      <c r="C122" s="144"/>
      <c r="D122" s="144"/>
      <c r="E122" s="144"/>
      <c r="F122" s="144"/>
      <c r="G122" s="144"/>
      <c r="H122" s="144"/>
      <c r="I122" s="144"/>
      <c r="J122" s="144"/>
      <c r="K122" s="145"/>
    </row>
    <row r="123" spans="1:11" ht="31.5" customHeight="1">
      <c r="A123" s="146"/>
      <c r="B123" s="147"/>
      <c r="C123" s="147"/>
      <c r="D123" s="147"/>
      <c r="E123" s="147"/>
      <c r="F123" s="147"/>
      <c r="G123" s="147"/>
      <c r="H123" s="147"/>
      <c r="I123" s="147"/>
      <c r="J123" s="147"/>
      <c r="K123" s="148"/>
    </row>
    <row r="124" spans="1:11" ht="31.5" customHeight="1">
      <c r="A124" s="146"/>
      <c r="B124" s="147"/>
      <c r="C124" s="147"/>
      <c r="D124" s="147"/>
      <c r="E124" s="147"/>
      <c r="F124" s="147"/>
      <c r="G124" s="147"/>
      <c r="H124" s="147"/>
      <c r="I124" s="147"/>
      <c r="J124" s="147"/>
      <c r="K124" s="148"/>
    </row>
    <row r="125" spans="1:11" ht="31.5" customHeight="1">
      <c r="A125" s="149"/>
      <c r="B125" s="150"/>
      <c r="C125" s="150"/>
      <c r="D125" s="150"/>
      <c r="E125" s="150"/>
      <c r="F125" s="150"/>
      <c r="G125" s="150"/>
      <c r="H125" s="150"/>
      <c r="I125" s="150"/>
      <c r="J125" s="150"/>
      <c r="K125" s="151"/>
    </row>
    <row r="126" spans="1:11" ht="55.5">
      <c r="A126" s="319" t="s">
        <v>288</v>
      </c>
      <c r="B126" s="319"/>
      <c r="C126" s="319"/>
      <c r="D126" s="319"/>
      <c r="E126" s="319"/>
      <c r="F126" s="319"/>
      <c r="G126" s="319"/>
      <c r="H126" s="319"/>
      <c r="I126" s="319"/>
      <c r="J126" s="319"/>
      <c r="K126" s="319"/>
    </row>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sheetData>
  <sheetProtection password="CA05" sheet="1"/>
  <mergeCells count="69">
    <mergeCell ref="A126:K126"/>
    <mergeCell ref="B119:J119"/>
    <mergeCell ref="A122:K125"/>
    <mergeCell ref="A1:K1"/>
    <mergeCell ref="A2:K2"/>
    <mergeCell ref="B3:K3"/>
    <mergeCell ref="B4:K4"/>
    <mergeCell ref="A5:K5"/>
    <mergeCell ref="A7:H7"/>
    <mergeCell ref="A9:K9"/>
    <mergeCell ref="A11:K11"/>
    <mergeCell ref="B12:K12"/>
    <mergeCell ref="B13:K13"/>
    <mergeCell ref="A14:K14"/>
    <mergeCell ref="A16:K16"/>
    <mergeCell ref="B17:G17"/>
    <mergeCell ref="H17:K17"/>
    <mergeCell ref="A18:K18"/>
    <mergeCell ref="A22:A24"/>
    <mergeCell ref="C22:G22"/>
    <mergeCell ref="H22:K23"/>
    <mergeCell ref="C23:G23"/>
    <mergeCell ref="C24:G24"/>
    <mergeCell ref="A25:B29"/>
    <mergeCell ref="C25:G25"/>
    <mergeCell ref="C26:G26"/>
    <mergeCell ref="C27:G27"/>
    <mergeCell ref="C28:G28"/>
    <mergeCell ref="C29:G29"/>
    <mergeCell ref="A30:K30"/>
    <mergeCell ref="A32:K32"/>
    <mergeCell ref="A33:B33"/>
    <mergeCell ref="C33:D33"/>
    <mergeCell ref="E33:F33"/>
    <mergeCell ref="G33:K33"/>
    <mergeCell ref="A34:B34"/>
    <mergeCell ref="C34:K34"/>
    <mergeCell ref="A35:B35"/>
    <mergeCell ref="C35:D35"/>
    <mergeCell ref="E35:F35"/>
    <mergeCell ref="G35:K35"/>
    <mergeCell ref="A37:B37"/>
    <mergeCell ref="C37:D37"/>
    <mergeCell ref="E37:F37"/>
    <mergeCell ref="G37:K37"/>
    <mergeCell ref="B54:C54"/>
    <mergeCell ref="A46:K46"/>
    <mergeCell ref="A52:K52"/>
    <mergeCell ref="A38:K38"/>
    <mergeCell ref="A40:H40"/>
    <mergeCell ref="A41:K41"/>
    <mergeCell ref="A44:K44"/>
    <mergeCell ref="D60:G60"/>
    <mergeCell ref="A61:B61"/>
    <mergeCell ref="C61:G61"/>
    <mergeCell ref="B55:C55"/>
    <mergeCell ref="A58:B58"/>
    <mergeCell ref="C58:G58"/>
    <mergeCell ref="A49:K49"/>
    <mergeCell ref="A79:K86"/>
    <mergeCell ref="A36:B36"/>
    <mergeCell ref="C36:K36"/>
    <mergeCell ref="A53:K53"/>
    <mergeCell ref="A62:B64"/>
    <mergeCell ref="F62:G62"/>
    <mergeCell ref="D63:G63"/>
    <mergeCell ref="E64:G64"/>
    <mergeCell ref="A59:B60"/>
    <mergeCell ref="F59:G59"/>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BC46"/>
  <sheetViews>
    <sheetView zoomScaleSheetLayoutView="100" zoomScalePageLayoutView="0" workbookViewId="0" topLeftCell="A1">
      <selection activeCell="A1" sqref="A1"/>
    </sheetView>
  </sheetViews>
  <sheetFormatPr defaultColWidth="0" defaultRowHeight="12.75" zeroHeight="1"/>
  <cols>
    <col min="1" max="7" width="2.25390625" style="1" customWidth="1"/>
    <col min="8" max="54" width="1.75390625" style="1" customWidth="1"/>
    <col min="55" max="55" width="6.25390625" style="1" customWidth="1"/>
    <col min="56" max="254" width="9.125" style="1" hidden="1" customWidth="1"/>
    <col min="255" max="16384" width="0" style="1" hidden="1" customWidth="1"/>
  </cols>
  <sheetData>
    <row r="1" spans="1:55" ht="11.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69"/>
    </row>
    <row r="2" spans="1:55" ht="24.75" customHeight="1">
      <c r="A2" s="251" t="s">
        <v>31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69"/>
    </row>
    <row r="3" spans="1:55" ht="12"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69"/>
    </row>
    <row r="4" spans="1:55" ht="9.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69"/>
    </row>
    <row r="5" spans="1:55" ht="14.25" customHeight="1">
      <c r="A5" s="178" t="s">
        <v>11</v>
      </c>
      <c r="B5" s="179"/>
      <c r="C5" s="179"/>
      <c r="D5" s="179"/>
      <c r="E5" s="179"/>
      <c r="F5" s="179"/>
      <c r="G5" s="180"/>
      <c r="H5" s="184">
        <f>IF('入力用シート'!B13="","",'入力用シート'!B13)</f>
      </c>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6"/>
      <c r="BC5" s="69"/>
    </row>
    <row r="6" spans="1:55" ht="26.25" customHeight="1">
      <c r="A6" s="175" t="s">
        <v>13</v>
      </c>
      <c r="B6" s="176"/>
      <c r="C6" s="176"/>
      <c r="D6" s="176"/>
      <c r="E6" s="176"/>
      <c r="F6" s="176"/>
      <c r="G6" s="177"/>
      <c r="H6" s="181">
        <f>IF('入力用シート'!B12="","",'入力用シート'!B12)</f>
      </c>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3"/>
      <c r="BC6" s="69"/>
    </row>
    <row r="7" spans="1:55" ht="28.5" customHeight="1">
      <c r="A7" s="215" t="s">
        <v>0</v>
      </c>
      <c r="B7" s="216"/>
      <c r="C7" s="216"/>
      <c r="D7" s="216"/>
      <c r="E7" s="216"/>
      <c r="F7" s="216"/>
      <c r="G7" s="217"/>
      <c r="H7" s="243">
        <f>IF('入力用シート'!I7="","",VLOOKUP('入力用シート'!I7,'データ集'!$A$2:$B$7,2,0))</f>
      </c>
      <c r="I7" s="244"/>
      <c r="J7" s="244"/>
      <c r="K7" s="244"/>
      <c r="L7" s="244"/>
      <c r="M7" s="244"/>
      <c r="N7" s="244"/>
      <c r="O7" s="244"/>
      <c r="P7" s="244"/>
      <c r="Q7" s="244"/>
      <c r="R7" s="244"/>
      <c r="S7" s="244"/>
      <c r="T7" s="244"/>
      <c r="U7" s="244"/>
      <c r="V7" s="244"/>
      <c r="W7" s="244"/>
      <c r="X7" s="244"/>
      <c r="Y7" s="244"/>
      <c r="Z7" s="241" t="s">
        <v>14</v>
      </c>
      <c r="AA7" s="241"/>
      <c r="AB7" s="241"/>
      <c r="AC7" s="241"/>
      <c r="AD7" s="241"/>
      <c r="AE7" s="241"/>
      <c r="AF7" s="241"/>
      <c r="AG7" s="242"/>
      <c r="AH7" s="236" t="s">
        <v>12</v>
      </c>
      <c r="AI7" s="236"/>
      <c r="AJ7" s="236"/>
      <c r="AK7" s="236"/>
      <c r="AL7" s="236"/>
      <c r="AM7" s="239">
        <f>IF('入力用シート'!B17="","",'入力用シート'!B17)</f>
      </c>
      <c r="AN7" s="239"/>
      <c r="AO7" s="239"/>
      <c r="AP7" s="239"/>
      <c r="AQ7" s="239"/>
      <c r="AR7" s="239"/>
      <c r="AS7" s="239"/>
      <c r="AT7" s="239"/>
      <c r="AU7" s="239"/>
      <c r="AV7" s="239"/>
      <c r="AW7" s="240"/>
      <c r="AX7" s="237" t="s">
        <v>7</v>
      </c>
      <c r="AY7" s="236"/>
      <c r="AZ7" s="236"/>
      <c r="BA7" s="236"/>
      <c r="BB7" s="238"/>
      <c r="BC7" s="69"/>
    </row>
    <row r="8" spans="1:55" ht="18.75" customHeight="1">
      <c r="A8" s="194" t="s">
        <v>6</v>
      </c>
      <c r="B8" s="195"/>
      <c r="C8" s="195"/>
      <c r="D8" s="195"/>
      <c r="E8" s="195"/>
      <c r="F8" s="195"/>
      <c r="G8" s="196"/>
      <c r="H8" s="245" t="s">
        <v>11</v>
      </c>
      <c r="I8" s="245"/>
      <c r="J8" s="245"/>
      <c r="K8" s="245"/>
      <c r="L8" s="245"/>
      <c r="M8" s="245"/>
      <c r="N8" s="189">
        <f>IF('入力用シート'!C23="","",'入力用シート'!C23)</f>
      </c>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218" t="s">
        <v>3</v>
      </c>
      <c r="AU8" s="187"/>
      <c r="AV8" s="187"/>
      <c r="AW8" s="187"/>
      <c r="AX8" s="187"/>
      <c r="AY8" s="187"/>
      <c r="AZ8" s="187"/>
      <c r="BA8" s="187"/>
      <c r="BB8" s="188"/>
      <c r="BC8" s="69"/>
    </row>
    <row r="9" spans="1:55" ht="11.25" customHeight="1">
      <c r="A9" s="197"/>
      <c r="B9" s="198"/>
      <c r="C9" s="198"/>
      <c r="D9" s="198"/>
      <c r="E9" s="198"/>
      <c r="F9" s="198"/>
      <c r="G9" s="199"/>
      <c r="H9" s="219" t="s">
        <v>1</v>
      </c>
      <c r="I9" s="219"/>
      <c r="J9" s="219"/>
      <c r="K9" s="219"/>
      <c r="L9" s="219"/>
      <c r="M9" s="219"/>
      <c r="N9" s="246">
        <f>IF('入力用シート'!C22="","",'入力用シート'!C22)</f>
      </c>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18"/>
      <c r="AU9" s="187"/>
      <c r="AV9" s="187"/>
      <c r="AW9" s="187"/>
      <c r="AX9" s="187"/>
      <c r="AY9" s="187"/>
      <c r="AZ9" s="187"/>
      <c r="BA9" s="187"/>
      <c r="BB9" s="188"/>
      <c r="BC9" s="69"/>
    </row>
    <row r="10" spans="1:55" ht="9.75" customHeight="1">
      <c r="A10" s="197"/>
      <c r="B10" s="198"/>
      <c r="C10" s="198"/>
      <c r="D10" s="198"/>
      <c r="E10" s="198"/>
      <c r="F10" s="198"/>
      <c r="G10" s="199"/>
      <c r="H10" s="219"/>
      <c r="I10" s="219"/>
      <c r="J10" s="219"/>
      <c r="K10" s="219"/>
      <c r="L10" s="219"/>
      <c r="M10" s="219"/>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0">
        <f>IF('入力用シート'!H24="","",'入力用シート'!H24)</f>
      </c>
      <c r="AU10" s="203"/>
      <c r="AV10" s="203"/>
      <c r="AW10" s="187" t="s">
        <v>4</v>
      </c>
      <c r="AX10" s="187"/>
      <c r="AY10" s="203">
        <f>IF('入力用シート'!J24="","",'入力用シート'!J24)</f>
      </c>
      <c r="AZ10" s="203"/>
      <c r="BA10" s="187" t="s">
        <v>5</v>
      </c>
      <c r="BB10" s="188"/>
      <c r="BC10" s="69"/>
    </row>
    <row r="11" spans="1:55" ht="21.75" customHeight="1">
      <c r="A11" s="200"/>
      <c r="B11" s="201"/>
      <c r="C11" s="201"/>
      <c r="D11" s="201"/>
      <c r="E11" s="201"/>
      <c r="F11" s="201"/>
      <c r="G11" s="202"/>
      <c r="H11" s="218" t="s">
        <v>2</v>
      </c>
      <c r="I11" s="187"/>
      <c r="J11" s="187"/>
      <c r="K11" s="187"/>
      <c r="L11" s="187"/>
      <c r="M11" s="187"/>
      <c r="N11" s="203">
        <f>IF('入力用シート'!C24="","",'入力用シート'!C24)</f>
      </c>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48"/>
      <c r="AT11" s="240"/>
      <c r="AU11" s="203"/>
      <c r="AV11" s="203"/>
      <c r="AW11" s="187"/>
      <c r="AX11" s="187"/>
      <c r="AY11" s="203"/>
      <c r="AZ11" s="203"/>
      <c r="BA11" s="187"/>
      <c r="BB11" s="188"/>
      <c r="BC11" s="69"/>
    </row>
    <row r="12" spans="1:55" ht="27.75" customHeight="1">
      <c r="A12" s="220" t="s">
        <v>10</v>
      </c>
      <c r="B12" s="221"/>
      <c r="C12" s="221"/>
      <c r="D12" s="221"/>
      <c r="E12" s="221"/>
      <c r="F12" s="221"/>
      <c r="G12" s="222"/>
      <c r="H12" s="254">
        <f>IF('入力用シート'!C25="","",'入力用シート'!C25)</f>
      </c>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6"/>
      <c r="AN12" s="252" t="s">
        <v>3</v>
      </c>
      <c r="AO12" s="207"/>
      <c r="AP12" s="207"/>
      <c r="AQ12" s="207"/>
      <c r="AR12" s="207"/>
      <c r="AS12" s="253"/>
      <c r="AT12" s="192">
        <f>IF('入力用シート'!H25="","",'入力用シート'!H25)</f>
      </c>
      <c r="AU12" s="192"/>
      <c r="AV12" s="192"/>
      <c r="AW12" s="213" t="s">
        <v>4</v>
      </c>
      <c r="AX12" s="213"/>
      <c r="AY12" s="192">
        <f>IF('入力用シート'!J25="","",'入力用シート'!J25)</f>
      </c>
      <c r="AZ12" s="192"/>
      <c r="BA12" s="213" t="s">
        <v>5</v>
      </c>
      <c r="BB12" s="214"/>
      <c r="BC12" s="69"/>
    </row>
    <row r="13" spans="1:55" ht="27.75" customHeight="1">
      <c r="A13" s="223"/>
      <c r="B13" s="224"/>
      <c r="C13" s="224"/>
      <c r="D13" s="224"/>
      <c r="E13" s="224"/>
      <c r="F13" s="224"/>
      <c r="G13" s="225"/>
      <c r="H13" s="229">
        <f>IF('入力用シート'!C26="","",'入力用シート'!C26)</f>
      </c>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1"/>
      <c r="AN13" s="218" t="s">
        <v>3</v>
      </c>
      <c r="AO13" s="187"/>
      <c r="AP13" s="187"/>
      <c r="AQ13" s="187"/>
      <c r="AR13" s="187"/>
      <c r="AS13" s="237"/>
      <c r="AT13" s="203">
        <f>IF('入力用シート'!H26="","",'入力用シート'!H26)</f>
      </c>
      <c r="AU13" s="203"/>
      <c r="AV13" s="203"/>
      <c r="AW13" s="187" t="s">
        <v>4</v>
      </c>
      <c r="AX13" s="187"/>
      <c r="AY13" s="203">
        <f>IF('入力用シート'!J26="","",'入力用シート'!J26)</f>
      </c>
      <c r="AZ13" s="203"/>
      <c r="BA13" s="187" t="s">
        <v>5</v>
      </c>
      <c r="BB13" s="188"/>
      <c r="BC13" s="69"/>
    </row>
    <row r="14" spans="1:55" ht="27.75" customHeight="1">
      <c r="A14" s="223"/>
      <c r="B14" s="224"/>
      <c r="C14" s="224"/>
      <c r="D14" s="224"/>
      <c r="E14" s="224"/>
      <c r="F14" s="224"/>
      <c r="G14" s="225"/>
      <c r="H14" s="229">
        <f>IF('入力用シート'!C27="","",'入力用シート'!C27)</f>
      </c>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1"/>
      <c r="AN14" s="218" t="s">
        <v>3</v>
      </c>
      <c r="AO14" s="187"/>
      <c r="AP14" s="187"/>
      <c r="AQ14" s="187"/>
      <c r="AR14" s="187"/>
      <c r="AS14" s="237"/>
      <c r="AT14" s="203">
        <f>IF('入力用シート'!H27="","",'入力用シート'!H27)</f>
      </c>
      <c r="AU14" s="203"/>
      <c r="AV14" s="203"/>
      <c r="AW14" s="187" t="s">
        <v>4</v>
      </c>
      <c r="AX14" s="187"/>
      <c r="AY14" s="203">
        <f>IF('入力用シート'!J27="","",'入力用シート'!J27)</f>
      </c>
      <c r="AZ14" s="203"/>
      <c r="BA14" s="187" t="s">
        <v>5</v>
      </c>
      <c r="BB14" s="188"/>
      <c r="BC14" s="69"/>
    </row>
    <row r="15" spans="1:55" ht="27.75" customHeight="1">
      <c r="A15" s="226"/>
      <c r="B15" s="227"/>
      <c r="C15" s="227"/>
      <c r="D15" s="227"/>
      <c r="E15" s="227"/>
      <c r="F15" s="227"/>
      <c r="G15" s="228"/>
      <c r="H15" s="232">
        <f>IF('入力用シート'!C28="","",'入力用シート'!C28)</f>
      </c>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4"/>
      <c r="AK15" s="234"/>
      <c r="AL15" s="234"/>
      <c r="AM15" s="235"/>
      <c r="AN15" s="249" t="s">
        <v>3</v>
      </c>
      <c r="AO15" s="213"/>
      <c r="AP15" s="213"/>
      <c r="AQ15" s="213"/>
      <c r="AR15" s="213"/>
      <c r="AS15" s="250"/>
      <c r="AT15" s="192">
        <f>IF('入力用シート'!H28="","",'入力用シート'!H28)</f>
      </c>
      <c r="AU15" s="192"/>
      <c r="AV15" s="192"/>
      <c r="AW15" s="213" t="s">
        <v>4</v>
      </c>
      <c r="AX15" s="213"/>
      <c r="AY15" s="192">
        <f>IF('入力用シート'!J28="","",'入力用シート'!J28)</f>
      </c>
      <c r="AZ15" s="192"/>
      <c r="BA15" s="213" t="s">
        <v>5</v>
      </c>
      <c r="BB15" s="214"/>
      <c r="BC15" s="69"/>
    </row>
    <row r="16" spans="1:55" ht="14.25" customHeight="1">
      <c r="A16" s="194" t="s">
        <v>8</v>
      </c>
      <c r="B16" s="195"/>
      <c r="C16" s="195"/>
      <c r="D16" s="195"/>
      <c r="E16" s="195"/>
      <c r="F16" s="195"/>
      <c r="G16" s="196"/>
      <c r="H16" s="245" t="s">
        <v>11</v>
      </c>
      <c r="I16" s="245"/>
      <c r="J16" s="245"/>
      <c r="K16" s="245"/>
      <c r="L16" s="245"/>
      <c r="M16" s="245"/>
      <c r="N16" s="189">
        <f>IF('入力用シート'!C34="","",'入力用シート'!C34)</f>
      </c>
      <c r="O16" s="189"/>
      <c r="P16" s="189"/>
      <c r="Q16" s="189"/>
      <c r="R16" s="189"/>
      <c r="S16" s="189"/>
      <c r="T16" s="189"/>
      <c r="U16" s="189"/>
      <c r="V16" s="189"/>
      <c r="W16" s="189"/>
      <c r="X16" s="189"/>
      <c r="Y16" s="189"/>
      <c r="Z16" s="189"/>
      <c r="AA16" s="189"/>
      <c r="AB16" s="189"/>
      <c r="AC16" s="189"/>
      <c r="AD16" s="213" t="s">
        <v>2</v>
      </c>
      <c r="AE16" s="213"/>
      <c r="AF16" s="213"/>
      <c r="AG16" s="213"/>
      <c r="AH16" s="213"/>
      <c r="AI16" s="213"/>
      <c r="AJ16" s="190">
        <f>IF('入力用シート'!G33="","",'入力用シート'!G33)</f>
      </c>
      <c r="AK16" s="190"/>
      <c r="AL16" s="190"/>
      <c r="AM16" s="190"/>
      <c r="AN16" s="190"/>
      <c r="AO16" s="190"/>
      <c r="AP16" s="190"/>
      <c r="AQ16" s="190"/>
      <c r="AR16" s="190"/>
      <c r="AS16" s="190"/>
      <c r="AT16" s="190"/>
      <c r="AU16" s="190"/>
      <c r="AV16" s="190"/>
      <c r="AW16" s="190"/>
      <c r="AX16" s="190"/>
      <c r="AY16" s="190"/>
      <c r="AZ16" s="190"/>
      <c r="BA16" s="190"/>
      <c r="BB16" s="191"/>
      <c r="BC16" s="69"/>
    </row>
    <row r="17" spans="1:55" ht="14.25" customHeight="1">
      <c r="A17" s="200"/>
      <c r="B17" s="201"/>
      <c r="C17" s="201"/>
      <c r="D17" s="201"/>
      <c r="E17" s="201"/>
      <c r="F17" s="201"/>
      <c r="G17" s="202"/>
      <c r="H17" s="219" t="s">
        <v>1</v>
      </c>
      <c r="I17" s="219"/>
      <c r="J17" s="219"/>
      <c r="K17" s="219"/>
      <c r="L17" s="219"/>
      <c r="M17" s="219"/>
      <c r="N17" s="192">
        <f>IF('入力用シート'!C33="","",'入力用シート'!C33)</f>
      </c>
      <c r="O17" s="192"/>
      <c r="P17" s="192"/>
      <c r="Q17" s="192"/>
      <c r="R17" s="192"/>
      <c r="S17" s="192"/>
      <c r="T17" s="192"/>
      <c r="U17" s="192"/>
      <c r="V17" s="192"/>
      <c r="W17" s="192"/>
      <c r="X17" s="192"/>
      <c r="Y17" s="192"/>
      <c r="Z17" s="192"/>
      <c r="AA17" s="192"/>
      <c r="AB17" s="192"/>
      <c r="AC17" s="192"/>
      <c r="AD17" s="213"/>
      <c r="AE17" s="213"/>
      <c r="AF17" s="213"/>
      <c r="AG17" s="213"/>
      <c r="AH17" s="213"/>
      <c r="AI17" s="213"/>
      <c r="AJ17" s="192"/>
      <c r="AK17" s="192"/>
      <c r="AL17" s="192"/>
      <c r="AM17" s="192"/>
      <c r="AN17" s="192"/>
      <c r="AO17" s="192"/>
      <c r="AP17" s="192"/>
      <c r="AQ17" s="192"/>
      <c r="AR17" s="192"/>
      <c r="AS17" s="192"/>
      <c r="AT17" s="192"/>
      <c r="AU17" s="192"/>
      <c r="AV17" s="192"/>
      <c r="AW17" s="192"/>
      <c r="AX17" s="192"/>
      <c r="AY17" s="192"/>
      <c r="AZ17" s="192"/>
      <c r="BA17" s="192"/>
      <c r="BB17" s="193"/>
      <c r="BC17" s="69"/>
    </row>
    <row r="18" spans="1:55" ht="14.25" customHeight="1">
      <c r="A18" s="197" t="s">
        <v>198</v>
      </c>
      <c r="B18" s="198"/>
      <c r="C18" s="198"/>
      <c r="D18" s="198"/>
      <c r="E18" s="198"/>
      <c r="F18" s="198"/>
      <c r="G18" s="198"/>
      <c r="H18" s="204" t="s">
        <v>11</v>
      </c>
      <c r="I18" s="205"/>
      <c r="J18" s="205"/>
      <c r="K18" s="205"/>
      <c r="L18" s="205"/>
      <c r="M18" s="205"/>
      <c r="N18" s="206">
        <f>IF('入力用シート'!C36="","",'入力用シート'!C36)</f>
      </c>
      <c r="O18" s="206"/>
      <c r="P18" s="206"/>
      <c r="Q18" s="206"/>
      <c r="R18" s="206"/>
      <c r="S18" s="206"/>
      <c r="T18" s="206"/>
      <c r="U18" s="206"/>
      <c r="V18" s="206"/>
      <c r="W18" s="206"/>
      <c r="X18" s="206"/>
      <c r="Y18" s="206"/>
      <c r="Z18" s="206"/>
      <c r="AA18" s="206"/>
      <c r="AB18" s="206"/>
      <c r="AC18" s="206"/>
      <c r="AD18" s="207" t="s">
        <v>2</v>
      </c>
      <c r="AE18" s="207"/>
      <c r="AF18" s="207"/>
      <c r="AG18" s="207"/>
      <c r="AH18" s="207"/>
      <c r="AI18" s="207"/>
      <c r="AJ18" s="190">
        <f>IF('入力用シート'!G35="","",'入力用シート'!G35)</f>
      </c>
      <c r="AK18" s="190"/>
      <c r="AL18" s="190"/>
      <c r="AM18" s="190"/>
      <c r="AN18" s="190"/>
      <c r="AO18" s="190"/>
      <c r="AP18" s="190"/>
      <c r="AQ18" s="190"/>
      <c r="AR18" s="190"/>
      <c r="AS18" s="190"/>
      <c r="AT18" s="190"/>
      <c r="AU18" s="190"/>
      <c r="AV18" s="190"/>
      <c r="AW18" s="190"/>
      <c r="AX18" s="190"/>
      <c r="AY18" s="190"/>
      <c r="AZ18" s="190"/>
      <c r="BA18" s="190"/>
      <c r="BB18" s="191"/>
      <c r="BC18" s="69"/>
    </row>
    <row r="19" spans="1:55" ht="14.25" customHeight="1">
      <c r="A19" s="197"/>
      <c r="B19" s="198"/>
      <c r="C19" s="198"/>
      <c r="D19" s="198"/>
      <c r="E19" s="198"/>
      <c r="F19" s="198"/>
      <c r="G19" s="198"/>
      <c r="H19" s="211" t="s">
        <v>1</v>
      </c>
      <c r="I19" s="212"/>
      <c r="J19" s="212"/>
      <c r="K19" s="212"/>
      <c r="L19" s="212"/>
      <c r="M19" s="212"/>
      <c r="N19" s="209">
        <f>IF('入力用シート'!C35="","",'入力用シート'!C35)</f>
      </c>
      <c r="O19" s="209"/>
      <c r="P19" s="209"/>
      <c r="Q19" s="209"/>
      <c r="R19" s="209"/>
      <c r="S19" s="209"/>
      <c r="T19" s="209"/>
      <c r="U19" s="209"/>
      <c r="V19" s="209"/>
      <c r="W19" s="209"/>
      <c r="X19" s="209"/>
      <c r="Y19" s="209"/>
      <c r="Z19" s="209"/>
      <c r="AA19" s="209"/>
      <c r="AB19" s="209"/>
      <c r="AC19" s="209"/>
      <c r="AD19" s="208"/>
      <c r="AE19" s="208"/>
      <c r="AF19" s="208"/>
      <c r="AG19" s="208"/>
      <c r="AH19" s="208"/>
      <c r="AI19" s="208"/>
      <c r="AJ19" s="209"/>
      <c r="AK19" s="209"/>
      <c r="AL19" s="209"/>
      <c r="AM19" s="209"/>
      <c r="AN19" s="209"/>
      <c r="AO19" s="209"/>
      <c r="AP19" s="209"/>
      <c r="AQ19" s="209"/>
      <c r="AR19" s="209"/>
      <c r="AS19" s="209"/>
      <c r="AT19" s="209"/>
      <c r="AU19" s="209"/>
      <c r="AV19" s="209"/>
      <c r="AW19" s="209"/>
      <c r="AX19" s="209"/>
      <c r="AY19" s="209"/>
      <c r="AZ19" s="209"/>
      <c r="BA19" s="209"/>
      <c r="BB19" s="210"/>
      <c r="BC19" s="69"/>
    </row>
    <row r="20" spans="1:55" ht="28.5" customHeight="1">
      <c r="A20" s="215" t="s">
        <v>9</v>
      </c>
      <c r="B20" s="216"/>
      <c r="C20" s="216"/>
      <c r="D20" s="216"/>
      <c r="E20" s="216"/>
      <c r="F20" s="216"/>
      <c r="G20" s="217"/>
      <c r="H20" s="218" t="s">
        <v>1</v>
      </c>
      <c r="I20" s="187"/>
      <c r="J20" s="187"/>
      <c r="K20" s="187"/>
      <c r="L20" s="187"/>
      <c r="M20" s="187"/>
      <c r="N20" s="203">
        <f>IF('入力用シート'!C37="","",'入力用シート'!C37)</f>
      </c>
      <c r="O20" s="203"/>
      <c r="P20" s="203"/>
      <c r="Q20" s="203"/>
      <c r="R20" s="203"/>
      <c r="S20" s="203"/>
      <c r="T20" s="203"/>
      <c r="U20" s="203"/>
      <c r="V20" s="203"/>
      <c r="W20" s="203"/>
      <c r="X20" s="203"/>
      <c r="Y20" s="203"/>
      <c r="Z20" s="203"/>
      <c r="AA20" s="203"/>
      <c r="AB20" s="203"/>
      <c r="AC20" s="203"/>
      <c r="AD20" s="187" t="s">
        <v>2</v>
      </c>
      <c r="AE20" s="187"/>
      <c r="AF20" s="187"/>
      <c r="AG20" s="187"/>
      <c r="AH20" s="187"/>
      <c r="AI20" s="187"/>
      <c r="AJ20" s="203">
        <f>IF('入力用シート'!G37="","",'入力用シート'!G37)</f>
      </c>
      <c r="AK20" s="203"/>
      <c r="AL20" s="203"/>
      <c r="AM20" s="203"/>
      <c r="AN20" s="203"/>
      <c r="AO20" s="203"/>
      <c r="AP20" s="203"/>
      <c r="AQ20" s="203"/>
      <c r="AR20" s="203"/>
      <c r="AS20" s="203"/>
      <c r="AT20" s="203"/>
      <c r="AU20" s="203"/>
      <c r="AV20" s="203"/>
      <c r="AW20" s="203"/>
      <c r="AX20" s="203"/>
      <c r="AY20" s="203"/>
      <c r="AZ20" s="203"/>
      <c r="BA20" s="203"/>
      <c r="BB20" s="258"/>
      <c r="BC20" s="69"/>
    </row>
    <row r="21" spans="1:55" ht="19.5" customHeight="1">
      <c r="A21" s="169" t="s">
        <v>15</v>
      </c>
      <c r="B21" s="164"/>
      <c r="C21" s="164"/>
      <c r="D21" s="164"/>
      <c r="E21" s="164"/>
      <c r="F21" s="164"/>
      <c r="G21" s="164"/>
      <c r="H21" s="164"/>
      <c r="I21" s="164"/>
      <c r="J21" s="164"/>
      <c r="K21" s="164"/>
      <c r="L21" s="164"/>
      <c r="M21" s="164"/>
      <c r="N21" s="164"/>
      <c r="O21" s="164"/>
      <c r="P21" s="164"/>
      <c r="Q21" s="164"/>
      <c r="R21" s="164"/>
      <c r="S21" s="164"/>
      <c r="T21" s="170">
        <f>IF('入力用シート'!$J$40=1,"○","")</f>
      </c>
      <c r="U21" s="170"/>
      <c r="V21" s="164" t="s">
        <v>16</v>
      </c>
      <c r="W21" s="168"/>
      <c r="X21" s="168"/>
      <c r="Y21" s="168"/>
      <c r="Z21" s="168"/>
      <c r="AA21" s="168"/>
      <c r="AB21" s="168"/>
      <c r="AC21" s="168"/>
      <c r="AD21" s="168"/>
      <c r="AE21" s="168"/>
      <c r="AF21" s="168"/>
      <c r="AG21" s="168"/>
      <c r="AH21" s="170">
        <f>IF('入力用シート'!$J$40=2,"○","")</f>
      </c>
      <c r="AI21" s="170"/>
      <c r="AJ21" s="164" t="s">
        <v>17</v>
      </c>
      <c r="AK21" s="164"/>
      <c r="AL21" s="164"/>
      <c r="AM21" s="164"/>
      <c r="AN21" s="164"/>
      <c r="AO21" s="164"/>
      <c r="AP21" s="164"/>
      <c r="AQ21" s="164"/>
      <c r="AR21" s="164"/>
      <c r="AS21" s="164"/>
      <c r="AT21" s="164"/>
      <c r="AU21" s="164"/>
      <c r="AV21" s="164"/>
      <c r="AW21" s="164"/>
      <c r="AX21" s="164"/>
      <c r="AY21" s="164"/>
      <c r="AZ21" s="164"/>
      <c r="BA21" s="164"/>
      <c r="BB21" s="165"/>
      <c r="BC21" s="69"/>
    </row>
    <row r="22" spans="1:55" ht="19.5" customHeight="1">
      <c r="A22" s="70"/>
      <c r="B22" s="49"/>
      <c r="C22" s="49"/>
      <c r="D22" s="49"/>
      <c r="E22" s="49"/>
      <c r="F22" s="49"/>
      <c r="G22" s="49"/>
      <c r="H22" s="49"/>
      <c r="I22" s="49"/>
      <c r="J22" s="49"/>
      <c r="K22" s="49"/>
      <c r="L22" s="49"/>
      <c r="M22" s="49"/>
      <c r="N22" s="49"/>
      <c r="O22" s="49"/>
      <c r="P22" s="49"/>
      <c r="Q22" s="49"/>
      <c r="R22" s="49"/>
      <c r="S22" s="49"/>
      <c r="T22" s="172">
        <f>IF('入力用シート'!$J$40=3,"○","")</f>
      </c>
      <c r="U22" s="172"/>
      <c r="V22" s="171" t="s">
        <v>18</v>
      </c>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3"/>
      <c r="BC22" s="69"/>
    </row>
    <row r="23" spans="1:55" ht="19.5" customHeight="1">
      <c r="A23" s="72"/>
      <c r="B23" s="73"/>
      <c r="C23" s="73"/>
      <c r="D23" s="73"/>
      <c r="E23" s="73"/>
      <c r="F23" s="73"/>
      <c r="G23" s="73"/>
      <c r="H23" s="73"/>
      <c r="I23" s="73"/>
      <c r="J23" s="73"/>
      <c r="K23" s="73"/>
      <c r="L23" s="73"/>
      <c r="M23" s="73"/>
      <c r="N23" s="73"/>
      <c r="O23" s="73"/>
      <c r="P23" s="73"/>
      <c r="Q23" s="73"/>
      <c r="R23" s="73"/>
      <c r="S23" s="73"/>
      <c r="T23" s="174">
        <f>IF('入力用シート'!$J$40=4,"○","")</f>
      </c>
      <c r="U23" s="174"/>
      <c r="V23" s="166" t="s">
        <v>19</v>
      </c>
      <c r="W23" s="166"/>
      <c r="X23" s="166"/>
      <c r="Y23" s="166"/>
      <c r="Z23" s="166"/>
      <c r="AA23" s="166"/>
      <c r="AB23" s="166"/>
      <c r="AC23" s="166"/>
      <c r="AD23" s="166"/>
      <c r="AE23" s="166"/>
      <c r="AF23" s="166"/>
      <c r="AG23" s="166"/>
      <c r="AH23" s="174">
        <f>IF('入力用シート'!$J$40=5,"○","")</f>
      </c>
      <c r="AI23" s="174"/>
      <c r="AJ23" s="166" t="s">
        <v>20</v>
      </c>
      <c r="AK23" s="166"/>
      <c r="AL23" s="166"/>
      <c r="AM23" s="166"/>
      <c r="AN23" s="166"/>
      <c r="AO23" s="166"/>
      <c r="AP23" s="166"/>
      <c r="AQ23" s="166"/>
      <c r="AR23" s="166"/>
      <c r="AS23" s="166"/>
      <c r="AT23" s="166"/>
      <c r="AU23" s="166"/>
      <c r="AV23" s="166"/>
      <c r="AW23" s="166"/>
      <c r="AX23" s="166"/>
      <c r="AY23" s="166"/>
      <c r="AZ23" s="166"/>
      <c r="BA23" s="166"/>
      <c r="BB23" s="167"/>
      <c r="BC23" s="69"/>
    </row>
    <row r="24" spans="1:55" ht="8.25" customHeight="1">
      <c r="A24" s="70"/>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50"/>
      <c r="BC24" s="69"/>
    </row>
    <row r="25" spans="1:55" ht="14.25" customHeight="1">
      <c r="A25" s="70"/>
      <c r="B25" s="171" t="s">
        <v>21</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3"/>
      <c r="BC25" s="69"/>
    </row>
    <row r="26" spans="1:55" ht="14.25" customHeight="1">
      <c r="A26" s="70"/>
      <c r="B26" s="171" t="s">
        <v>22</v>
      </c>
      <c r="C26" s="171"/>
      <c r="D26" s="171"/>
      <c r="E26" s="171"/>
      <c r="F26" s="171"/>
      <c r="G26" s="171"/>
      <c r="H26" s="171"/>
      <c r="I26" s="171"/>
      <c r="J26" s="171"/>
      <c r="K26" s="171"/>
      <c r="L26" s="171"/>
      <c r="M26" s="171"/>
      <c r="N26" s="171"/>
      <c r="O26" s="171"/>
      <c r="P26" s="171"/>
      <c r="Q26" s="49"/>
      <c r="R26" s="49"/>
      <c r="S26" s="49"/>
      <c r="T26" s="247">
        <f>IF('入力用シート'!$J$43=1,"ﾚ","")</f>
      </c>
      <c r="U26" s="247"/>
      <c r="V26" s="49"/>
      <c r="W26" s="171" t="s">
        <v>23</v>
      </c>
      <c r="X26" s="171"/>
      <c r="Y26" s="171"/>
      <c r="Z26" s="171"/>
      <c r="AA26" s="171"/>
      <c r="AB26" s="171"/>
      <c r="AC26" s="171"/>
      <c r="AD26" s="171"/>
      <c r="AE26" s="171"/>
      <c r="AF26" s="171"/>
      <c r="AG26" s="171"/>
      <c r="AH26" s="247">
        <f>IF('入力用シート'!$J$43=2,"ﾚ","")</f>
      </c>
      <c r="AI26" s="247"/>
      <c r="AJ26" s="49"/>
      <c r="AK26" s="171" t="s">
        <v>24</v>
      </c>
      <c r="AL26" s="171"/>
      <c r="AM26" s="171"/>
      <c r="AN26" s="171"/>
      <c r="AO26" s="171"/>
      <c r="AP26" s="171"/>
      <c r="AQ26" s="171"/>
      <c r="AR26" s="171"/>
      <c r="AS26" s="171"/>
      <c r="AT26" s="49"/>
      <c r="AU26" s="49"/>
      <c r="AV26" s="49"/>
      <c r="AW26" s="49"/>
      <c r="AX26" s="49"/>
      <c r="AY26" s="49"/>
      <c r="AZ26" s="49"/>
      <c r="BA26" s="49"/>
      <c r="BB26" s="50"/>
      <c r="BC26" s="69"/>
    </row>
    <row r="27" spans="1:55" ht="14.25" customHeight="1">
      <c r="A27" s="70"/>
      <c r="B27" s="49" t="s">
        <v>25</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50"/>
      <c r="BC27" s="69"/>
    </row>
    <row r="28" spans="1:55" ht="14.25" customHeight="1">
      <c r="A28" s="70"/>
      <c r="B28" s="49"/>
      <c r="C28" s="49"/>
      <c r="D28" s="49"/>
      <c r="E28" s="49"/>
      <c r="F28" s="49"/>
      <c r="G28" s="49"/>
      <c r="H28" s="49"/>
      <c r="I28" s="49"/>
      <c r="J28" s="49"/>
      <c r="K28" s="49"/>
      <c r="L28" s="49"/>
      <c r="M28" s="49"/>
      <c r="N28" s="49"/>
      <c r="O28" s="49"/>
      <c r="P28" s="49"/>
      <c r="Q28" s="49"/>
      <c r="R28" s="49"/>
      <c r="S28" s="49"/>
      <c r="T28" s="247">
        <f>IF('入力用シート'!$J$45=1,"ﾚ","")</f>
      </c>
      <c r="U28" s="247"/>
      <c r="V28" s="49"/>
      <c r="W28" s="171" t="s">
        <v>23</v>
      </c>
      <c r="X28" s="171"/>
      <c r="Y28" s="171"/>
      <c r="Z28" s="171"/>
      <c r="AA28" s="171"/>
      <c r="AB28" s="171"/>
      <c r="AC28" s="171"/>
      <c r="AD28" s="171"/>
      <c r="AE28" s="171"/>
      <c r="AF28" s="171"/>
      <c r="AG28" s="171"/>
      <c r="AH28" s="247">
        <f>IF('入力用シート'!$J$45=2,"ﾚ","")</f>
      </c>
      <c r="AI28" s="247"/>
      <c r="AJ28" s="49"/>
      <c r="AK28" s="171" t="s">
        <v>24</v>
      </c>
      <c r="AL28" s="171"/>
      <c r="AM28" s="171"/>
      <c r="AN28" s="171"/>
      <c r="AO28" s="171"/>
      <c r="AP28" s="171"/>
      <c r="AQ28" s="171"/>
      <c r="AR28" s="171"/>
      <c r="AS28" s="171"/>
      <c r="AT28" s="49"/>
      <c r="AU28" s="49"/>
      <c r="AV28" s="49"/>
      <c r="AW28" s="49"/>
      <c r="AX28" s="49"/>
      <c r="AY28" s="49"/>
      <c r="AZ28" s="49"/>
      <c r="BA28" s="49"/>
      <c r="BB28" s="50"/>
      <c r="BC28" s="69"/>
    </row>
    <row r="29" spans="1:55" ht="14.25" customHeight="1">
      <c r="A29" s="70"/>
      <c r="B29" s="49" t="s">
        <v>275</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50"/>
      <c r="BC29" s="69"/>
    </row>
    <row r="30" spans="1:55" ht="14.25" customHeight="1">
      <c r="A30" s="70"/>
      <c r="B30" s="49"/>
      <c r="C30" s="49"/>
      <c r="D30" s="49"/>
      <c r="E30" s="49"/>
      <c r="F30" s="49"/>
      <c r="G30" s="49"/>
      <c r="H30" s="49"/>
      <c r="I30" s="49"/>
      <c r="J30" s="49"/>
      <c r="K30" s="49"/>
      <c r="L30" s="49"/>
      <c r="M30" s="49"/>
      <c r="N30" s="49"/>
      <c r="O30" s="49"/>
      <c r="P30" s="49"/>
      <c r="Q30" s="49"/>
      <c r="R30" s="49"/>
      <c r="S30" s="49"/>
      <c r="T30" s="247" t="str">
        <f>IF('入力用シート'!$J$48=1,"ﾚ","")</f>
        <v>ﾚ</v>
      </c>
      <c r="U30" s="247"/>
      <c r="V30" s="49"/>
      <c r="W30" s="171" t="s">
        <v>276</v>
      </c>
      <c r="X30" s="171"/>
      <c r="Y30" s="171"/>
      <c r="Z30" s="171"/>
      <c r="AA30" s="171"/>
      <c r="AB30" s="171"/>
      <c r="AC30" s="171"/>
      <c r="AD30" s="171"/>
      <c r="AE30" s="171"/>
      <c r="AF30" s="171"/>
      <c r="AG30" s="171"/>
      <c r="AH30" s="247">
        <f>IF('入力用シート'!$J$48=2,"ﾚ","")</f>
      </c>
      <c r="AI30" s="247"/>
      <c r="AJ30" s="49"/>
      <c r="AK30" s="171" t="s">
        <v>277</v>
      </c>
      <c r="AL30" s="171"/>
      <c r="AM30" s="171"/>
      <c r="AN30" s="171"/>
      <c r="AO30" s="171"/>
      <c r="AP30" s="171"/>
      <c r="AQ30" s="171"/>
      <c r="AR30" s="171"/>
      <c r="AS30" s="171"/>
      <c r="AT30" s="49"/>
      <c r="AU30" s="49"/>
      <c r="AV30" s="49"/>
      <c r="AW30" s="49"/>
      <c r="AX30" s="49"/>
      <c r="AY30" s="49"/>
      <c r="AZ30" s="49"/>
      <c r="BA30" s="49"/>
      <c r="BB30" s="50"/>
      <c r="BC30" s="69"/>
    </row>
    <row r="31" spans="1:55" ht="14.25" customHeight="1">
      <c r="A31" s="70"/>
      <c r="B31" s="49" t="s">
        <v>26</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50"/>
      <c r="BC31" s="69"/>
    </row>
    <row r="32" spans="1:55" ht="14.25" customHeight="1">
      <c r="A32" s="70"/>
      <c r="B32" s="49"/>
      <c r="C32" s="49"/>
      <c r="D32" s="49"/>
      <c r="E32" s="49"/>
      <c r="F32" s="49"/>
      <c r="G32" s="49"/>
      <c r="H32" s="49"/>
      <c r="I32" s="49"/>
      <c r="J32" s="49"/>
      <c r="K32" s="49"/>
      <c r="L32" s="49"/>
      <c r="M32" s="49"/>
      <c r="N32" s="49"/>
      <c r="O32" s="49"/>
      <c r="P32" s="49"/>
      <c r="Q32" s="49"/>
      <c r="R32" s="49"/>
      <c r="S32" s="49"/>
      <c r="T32" s="247">
        <f>IF('入力用シート'!$J$51=1,"ﾚ","")</f>
      </c>
      <c r="U32" s="247"/>
      <c r="V32" s="49"/>
      <c r="W32" s="171" t="s">
        <v>27</v>
      </c>
      <c r="X32" s="171"/>
      <c r="Y32" s="171"/>
      <c r="Z32" s="171"/>
      <c r="AA32" s="171"/>
      <c r="AB32" s="171" t="s">
        <v>28</v>
      </c>
      <c r="AC32" s="171"/>
      <c r="AD32" s="171"/>
      <c r="AE32" s="171"/>
      <c r="AF32" s="171"/>
      <c r="AG32" s="213" t="str">
        <f>IF('入力用シート'!D54="","",VLOOKUP('入力用シート'!$D$54,'入力用シート'!$A$54:$C$54,2,0))&amp;"・"&amp;IF('入力用シート'!D55="","",VLOOKUP('入力用シート'!$D$55,'入力用シート'!$A$55:$C$55,2,0))</f>
        <v>・</v>
      </c>
      <c r="AH32" s="213"/>
      <c r="AI32" s="213"/>
      <c r="AJ32" s="213"/>
      <c r="AK32" s="213"/>
      <c r="AL32" s="213"/>
      <c r="AM32" s="213"/>
      <c r="AN32" s="213"/>
      <c r="AO32" s="213"/>
      <c r="AP32" s="53" t="s">
        <v>30</v>
      </c>
      <c r="AQ32" s="53"/>
      <c r="AR32" s="53"/>
      <c r="AS32" s="247">
        <f>IF('入力用シート'!$J$51=2,"ﾚ","")</f>
      </c>
      <c r="AT32" s="247"/>
      <c r="AU32" s="49"/>
      <c r="AV32" s="171" t="s">
        <v>29</v>
      </c>
      <c r="AW32" s="171"/>
      <c r="AX32" s="171"/>
      <c r="AY32" s="171"/>
      <c r="AZ32" s="171"/>
      <c r="BA32" s="171"/>
      <c r="BB32" s="173"/>
      <c r="BC32" s="69"/>
    </row>
    <row r="33" spans="1:55" ht="4.5" customHeight="1">
      <c r="A33" s="7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2"/>
      <c r="BC33" s="69"/>
    </row>
    <row r="34" spans="1:55" ht="11.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69"/>
    </row>
    <row r="35" spans="1:55" ht="12.75" customHeight="1">
      <c r="A35" s="269" t="s">
        <v>32</v>
      </c>
      <c r="B35" s="269"/>
      <c r="C35" s="269"/>
      <c r="D35" s="269"/>
      <c r="E35" s="269"/>
      <c r="F35" s="269"/>
      <c r="G35" s="269"/>
      <c r="H35" s="269"/>
      <c r="I35" s="269"/>
      <c r="J35" s="269"/>
      <c r="K35" s="269"/>
      <c r="L35" s="269"/>
      <c r="M35" s="269"/>
      <c r="N35" s="269"/>
      <c r="O35" s="269"/>
      <c r="P35" s="269"/>
      <c r="Q35" s="269"/>
      <c r="R35" s="269"/>
      <c r="S35" s="269"/>
      <c r="T35" s="269"/>
      <c r="U35" s="269"/>
      <c r="V35" s="48"/>
      <c r="W35" s="48"/>
      <c r="X35" s="48"/>
      <c r="Y35" s="48"/>
      <c r="Z35" s="48"/>
      <c r="AA35" s="48"/>
      <c r="AB35" s="48"/>
      <c r="AC35" s="48"/>
      <c r="AD35" s="48"/>
      <c r="AE35" s="48"/>
      <c r="AF35" s="48"/>
      <c r="AG35" s="48"/>
      <c r="AH35" s="48"/>
      <c r="AI35" s="48"/>
      <c r="AJ35" s="48"/>
      <c r="AK35" s="48"/>
      <c r="AL35" s="48"/>
      <c r="AM35" s="259" t="s">
        <v>36</v>
      </c>
      <c r="AN35" s="259"/>
      <c r="AO35" s="259"/>
      <c r="AP35" s="267">
        <f>IF('入力用シート'!E113="","",'入力用シート'!E113)</f>
        <v>24</v>
      </c>
      <c r="AQ35" s="267"/>
      <c r="AR35" s="259" t="s">
        <v>35</v>
      </c>
      <c r="AS35" s="259"/>
      <c r="AT35" s="267">
        <f>IF('入力用シート'!G113="","",'入力用シート'!G113)</f>
        <v>11</v>
      </c>
      <c r="AU35" s="267"/>
      <c r="AV35" s="259" t="s">
        <v>34</v>
      </c>
      <c r="AW35" s="259"/>
      <c r="AX35" s="267">
        <f>IF('入力用シート'!I113="","",'入力用シート'!I113)</f>
        <v>19</v>
      </c>
      <c r="AY35" s="267"/>
      <c r="AZ35" s="259" t="s">
        <v>33</v>
      </c>
      <c r="BA35" s="259"/>
      <c r="BB35" s="48"/>
      <c r="BC35" s="69"/>
    </row>
    <row r="36" spans="1:55" ht="11.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69"/>
    </row>
    <row r="37" spans="1:55" ht="22.5" customHeight="1">
      <c r="A37" s="48"/>
      <c r="B37" s="54"/>
      <c r="C37" s="260" t="s">
        <v>13</v>
      </c>
      <c r="D37" s="260"/>
      <c r="E37" s="260"/>
      <c r="F37" s="260"/>
      <c r="G37" s="260"/>
      <c r="H37" s="260"/>
      <c r="I37" s="260"/>
      <c r="J37" s="260"/>
      <c r="K37" s="268">
        <f>IF('入力用シート'!B12="","",'入力用シート'!B12)</f>
      </c>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51"/>
      <c r="AN37" s="51"/>
      <c r="AO37" s="51"/>
      <c r="AP37" s="48"/>
      <c r="AQ37" s="48"/>
      <c r="AR37" s="48"/>
      <c r="AS37" s="48"/>
      <c r="AT37" s="48"/>
      <c r="AU37" s="48"/>
      <c r="AV37" s="48"/>
      <c r="AW37" s="48"/>
      <c r="AX37" s="48"/>
      <c r="AY37" s="48"/>
      <c r="AZ37" s="48"/>
      <c r="BA37" s="48"/>
      <c r="BB37" s="48"/>
      <c r="BC37" s="69"/>
    </row>
    <row r="38" spans="1:55" ht="22.5" customHeight="1">
      <c r="A38" s="48"/>
      <c r="B38" s="54"/>
      <c r="C38" s="260" t="s">
        <v>37</v>
      </c>
      <c r="D38" s="260"/>
      <c r="E38" s="260"/>
      <c r="F38" s="260"/>
      <c r="G38" s="260"/>
      <c r="H38" s="260"/>
      <c r="I38" s="260"/>
      <c r="J38" s="260"/>
      <c r="K38" s="272">
        <f>IF('入力用シート'!C58="","",'入力用シート'!C58)</f>
      </c>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4" t="s">
        <v>39</v>
      </c>
      <c r="AN38" s="274"/>
      <c r="AO38" s="274"/>
      <c r="AP38" s="48"/>
      <c r="AQ38" s="48"/>
      <c r="AR38" s="48"/>
      <c r="AS38" s="48"/>
      <c r="AT38" s="48"/>
      <c r="AU38" s="48"/>
      <c r="AV38" s="48"/>
      <c r="AW38" s="48"/>
      <c r="AX38" s="48"/>
      <c r="AY38" s="48"/>
      <c r="AZ38" s="48"/>
      <c r="BA38" s="48"/>
      <c r="BB38" s="48"/>
      <c r="BC38" s="69"/>
    </row>
    <row r="39" spans="1:55" ht="22.5" customHeight="1">
      <c r="A39" s="48"/>
      <c r="B39" s="54"/>
      <c r="C39" s="260" t="s">
        <v>42</v>
      </c>
      <c r="D39" s="260"/>
      <c r="E39" s="260"/>
      <c r="F39" s="260"/>
      <c r="G39" s="260"/>
      <c r="H39" s="260"/>
      <c r="I39" s="260"/>
      <c r="J39" s="260"/>
      <c r="K39" s="265">
        <f>IF('入力用シート'!C61="","",'入力用シート'!C61)</f>
      </c>
      <c r="L39" s="265"/>
      <c r="M39" s="265"/>
      <c r="N39" s="265"/>
      <c r="O39" s="265"/>
      <c r="P39" s="265"/>
      <c r="Q39" s="265"/>
      <c r="R39" s="265"/>
      <c r="S39" s="265"/>
      <c r="T39" s="265"/>
      <c r="U39" s="265"/>
      <c r="V39" s="265"/>
      <c r="W39" s="265"/>
      <c r="X39" s="265"/>
      <c r="Y39" s="265"/>
      <c r="Z39" s="265"/>
      <c r="AA39" s="265"/>
      <c r="AB39" s="265"/>
      <c r="AC39" s="266" t="s">
        <v>38</v>
      </c>
      <c r="AD39" s="266"/>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69"/>
    </row>
    <row r="40" spans="1:55" ht="22.5" customHeight="1">
      <c r="A40" s="48"/>
      <c r="B40" s="54"/>
      <c r="C40" s="260" t="s">
        <v>40</v>
      </c>
      <c r="D40" s="260"/>
      <c r="E40" s="260"/>
      <c r="F40" s="260"/>
      <c r="G40" s="260"/>
      <c r="H40" s="260"/>
      <c r="I40" s="260"/>
      <c r="J40" s="260"/>
      <c r="K40" s="245" t="s">
        <v>41</v>
      </c>
      <c r="L40" s="245"/>
      <c r="M40" s="245"/>
      <c r="N40" s="245"/>
      <c r="O40" s="245"/>
      <c r="P40" s="245"/>
      <c r="Q40" s="245"/>
      <c r="R40" s="262" t="s">
        <v>43</v>
      </c>
      <c r="S40" s="262"/>
      <c r="T40" s="263">
        <f>IF('入力用シート'!D59="","",'入力用シート'!D59)</f>
      </c>
      <c r="U40" s="263"/>
      <c r="V40" s="263"/>
      <c r="W40" s="263"/>
      <c r="X40" s="263"/>
      <c r="Y40" s="263"/>
      <c r="Z40" s="264" t="s">
        <v>44</v>
      </c>
      <c r="AA40" s="264"/>
      <c r="AB40" s="270">
        <f>IF('入力用シート'!F59="","",'入力用シート'!F59)</f>
      </c>
      <c r="AC40" s="270"/>
      <c r="AD40" s="270"/>
      <c r="AE40" s="270"/>
      <c r="AF40" s="270"/>
      <c r="AG40" s="270"/>
      <c r="AH40" s="270"/>
      <c r="AI40" s="270"/>
      <c r="AJ40" s="270"/>
      <c r="AK40" s="270"/>
      <c r="AL40" s="270"/>
      <c r="AM40" s="270"/>
      <c r="AN40" s="270"/>
      <c r="AO40" s="270"/>
      <c r="AP40" s="270"/>
      <c r="AQ40" s="270"/>
      <c r="AR40" s="270"/>
      <c r="AS40" s="270"/>
      <c r="AT40" s="270"/>
      <c r="AU40" s="54"/>
      <c r="AV40" s="54"/>
      <c r="AW40" s="54"/>
      <c r="AX40" s="54"/>
      <c r="AY40" s="54"/>
      <c r="AZ40" s="54"/>
      <c r="BA40" s="54"/>
      <c r="BB40" s="54"/>
      <c r="BC40" s="69"/>
    </row>
    <row r="41" spans="1:55" ht="22.5" customHeight="1">
      <c r="A41" s="48"/>
      <c r="B41" s="48"/>
      <c r="C41" s="48"/>
      <c r="D41" s="48"/>
      <c r="E41" s="48"/>
      <c r="F41" s="48"/>
      <c r="G41" s="48"/>
      <c r="H41" s="48"/>
      <c r="I41" s="48"/>
      <c r="J41" s="48"/>
      <c r="K41" s="271" t="s">
        <v>45</v>
      </c>
      <c r="L41" s="271"/>
      <c r="M41" s="271"/>
      <c r="N41" s="271"/>
      <c r="O41" s="261">
        <f>IF('入力用シート'!D60="","",'入力用シート'!D60)</f>
      </c>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54"/>
      <c r="AZ41" s="54"/>
      <c r="BA41" s="54"/>
      <c r="BB41" s="54"/>
      <c r="BC41" s="69"/>
    </row>
    <row r="42" spans="1:55" ht="22.5" customHeight="1">
      <c r="A42" s="48"/>
      <c r="B42" s="54"/>
      <c r="C42" s="54"/>
      <c r="D42" s="54"/>
      <c r="E42" s="54"/>
      <c r="F42" s="54"/>
      <c r="G42" s="54"/>
      <c r="H42" s="54"/>
      <c r="I42" s="54"/>
      <c r="J42" s="54"/>
      <c r="K42" s="245" t="s">
        <v>46</v>
      </c>
      <c r="L42" s="245"/>
      <c r="M42" s="245"/>
      <c r="N42" s="245"/>
      <c r="O42" s="245"/>
      <c r="P42" s="245"/>
      <c r="Q42" s="245"/>
      <c r="R42" s="262" t="s">
        <v>43</v>
      </c>
      <c r="S42" s="262"/>
      <c r="T42" s="263">
        <f>IF('入力用シート'!D62="","",'入力用シート'!D62)</f>
      </c>
      <c r="U42" s="263"/>
      <c r="V42" s="263"/>
      <c r="W42" s="263"/>
      <c r="X42" s="263"/>
      <c r="Y42" s="263"/>
      <c r="Z42" s="264" t="s">
        <v>44</v>
      </c>
      <c r="AA42" s="264"/>
      <c r="AB42" s="270">
        <f>IF('入力用シート'!F62="","",'入力用シート'!F62)</f>
      </c>
      <c r="AC42" s="270"/>
      <c r="AD42" s="270"/>
      <c r="AE42" s="270"/>
      <c r="AF42" s="270"/>
      <c r="AG42" s="270"/>
      <c r="AH42" s="270"/>
      <c r="AI42" s="270"/>
      <c r="AJ42" s="270"/>
      <c r="AK42" s="270"/>
      <c r="AL42" s="270"/>
      <c r="AM42" s="270"/>
      <c r="AN42" s="270"/>
      <c r="AO42" s="270"/>
      <c r="AP42" s="270"/>
      <c r="AQ42" s="270"/>
      <c r="AR42" s="270"/>
      <c r="AS42" s="270"/>
      <c r="AT42" s="270"/>
      <c r="AU42" s="54"/>
      <c r="AV42" s="54"/>
      <c r="AW42" s="54"/>
      <c r="AX42" s="54"/>
      <c r="AY42" s="54"/>
      <c r="AZ42" s="54"/>
      <c r="BA42" s="54"/>
      <c r="BB42" s="54"/>
      <c r="BC42" s="69"/>
    </row>
    <row r="43" spans="1:55" ht="22.5" customHeight="1">
      <c r="A43" s="48"/>
      <c r="B43" s="48"/>
      <c r="C43" s="48"/>
      <c r="D43" s="48"/>
      <c r="E43" s="48"/>
      <c r="F43" s="48"/>
      <c r="G43" s="48"/>
      <c r="H43" s="48"/>
      <c r="I43" s="48"/>
      <c r="J43" s="48"/>
      <c r="K43" s="271" t="s">
        <v>45</v>
      </c>
      <c r="L43" s="271"/>
      <c r="M43" s="271"/>
      <c r="N43" s="271"/>
      <c r="O43" s="261">
        <f>IF('入力用シート'!D63="","",'入力用シート'!D63)</f>
      </c>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54"/>
      <c r="AZ43" s="54"/>
      <c r="BA43" s="54"/>
      <c r="BB43" s="54"/>
      <c r="BC43" s="69"/>
    </row>
    <row r="44" spans="1:55" ht="22.5" customHeight="1">
      <c r="A44" s="48"/>
      <c r="B44" s="54"/>
      <c r="C44" s="54"/>
      <c r="D44" s="54"/>
      <c r="E44" s="54"/>
      <c r="F44" s="54"/>
      <c r="G44" s="54"/>
      <c r="H44" s="54"/>
      <c r="I44" s="54"/>
      <c r="J44" s="54"/>
      <c r="K44" s="273" t="s">
        <v>47</v>
      </c>
      <c r="L44" s="273"/>
      <c r="M44" s="273"/>
      <c r="N44" s="273"/>
      <c r="O44" s="273"/>
      <c r="P44" s="273"/>
      <c r="Q44" s="273"/>
      <c r="R44" s="273"/>
      <c r="S44" s="273"/>
      <c r="T44" s="273"/>
      <c r="U44" s="273"/>
      <c r="V44" s="273"/>
      <c r="W44" s="273"/>
      <c r="X44" s="273"/>
      <c r="Y44" s="273"/>
      <c r="Z44" s="264" t="s">
        <v>44</v>
      </c>
      <c r="AA44" s="264"/>
      <c r="AB44" s="270">
        <f>IF('入力用シート'!E64="","",'入力用シート'!E64)</f>
      </c>
      <c r="AC44" s="270"/>
      <c r="AD44" s="270"/>
      <c r="AE44" s="270"/>
      <c r="AF44" s="270"/>
      <c r="AG44" s="270"/>
      <c r="AH44" s="270"/>
      <c r="AI44" s="270"/>
      <c r="AJ44" s="270"/>
      <c r="AK44" s="270"/>
      <c r="AL44" s="270"/>
      <c r="AM44" s="270"/>
      <c r="AN44" s="270"/>
      <c r="AO44" s="270"/>
      <c r="AP44" s="270"/>
      <c r="AQ44" s="270"/>
      <c r="AR44" s="270"/>
      <c r="AS44" s="270"/>
      <c r="AT44" s="270"/>
      <c r="AU44" s="74"/>
      <c r="AV44" s="74"/>
      <c r="AW44" s="74"/>
      <c r="AX44" s="74"/>
      <c r="AY44" s="54"/>
      <c r="AZ44" s="54"/>
      <c r="BA44" s="54"/>
      <c r="BB44" s="54"/>
      <c r="BC44" s="69"/>
    </row>
    <row r="45" spans="1:55" ht="14.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69"/>
    </row>
    <row r="46" spans="1:55" ht="11.2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row>
  </sheetData>
  <sheetProtection/>
  <mergeCells count="133">
    <mergeCell ref="AH30:AI30"/>
    <mergeCell ref="AK30:AS30"/>
    <mergeCell ref="AB42:AT42"/>
    <mergeCell ref="K44:Y44"/>
    <mergeCell ref="K43:N43"/>
    <mergeCell ref="O43:AX43"/>
    <mergeCell ref="Z44:AA44"/>
    <mergeCell ref="AM38:AO38"/>
    <mergeCell ref="K40:Q40"/>
    <mergeCell ref="AB44:AT44"/>
    <mergeCell ref="K41:N41"/>
    <mergeCell ref="C38:J38"/>
    <mergeCell ref="C39:J39"/>
    <mergeCell ref="C40:J40"/>
    <mergeCell ref="R40:S40"/>
    <mergeCell ref="T40:Y40"/>
    <mergeCell ref="K38:AL38"/>
    <mergeCell ref="AB40:AT40"/>
    <mergeCell ref="AZ35:BA35"/>
    <mergeCell ref="AT35:AU35"/>
    <mergeCell ref="K37:AL37"/>
    <mergeCell ref="A35:U35"/>
    <mergeCell ref="AM35:AO35"/>
    <mergeCell ref="AP35:AQ35"/>
    <mergeCell ref="AX35:AY35"/>
    <mergeCell ref="AR35:AS35"/>
    <mergeCell ref="AV35:AW35"/>
    <mergeCell ref="C37:J37"/>
    <mergeCell ref="O41:AX41"/>
    <mergeCell ref="K42:Q42"/>
    <mergeCell ref="R42:S42"/>
    <mergeCell ref="T42:Y42"/>
    <mergeCell ref="Z42:AA42"/>
    <mergeCell ref="K39:AB39"/>
    <mergeCell ref="AC39:AD39"/>
    <mergeCell ref="Z40:AA40"/>
    <mergeCell ref="AS32:AT32"/>
    <mergeCell ref="AV32:BB32"/>
    <mergeCell ref="AB32:AF32"/>
    <mergeCell ref="AG32:AO32"/>
    <mergeCell ref="T32:U32"/>
    <mergeCell ref="A3:BB3"/>
    <mergeCell ref="W32:AA32"/>
    <mergeCell ref="AJ20:BB20"/>
    <mergeCell ref="N17:AC17"/>
    <mergeCell ref="B26:P26"/>
    <mergeCell ref="A2:BB2"/>
    <mergeCell ref="AH26:AI26"/>
    <mergeCell ref="AK26:AS26"/>
    <mergeCell ref="T28:U28"/>
    <mergeCell ref="W28:AG28"/>
    <mergeCell ref="AH28:AI28"/>
    <mergeCell ref="AK28:AS28"/>
    <mergeCell ref="AN12:AS12"/>
    <mergeCell ref="H12:AM12"/>
    <mergeCell ref="H9:M10"/>
    <mergeCell ref="N11:AS11"/>
    <mergeCell ref="A16:G17"/>
    <mergeCell ref="H16:M16"/>
    <mergeCell ref="T30:U30"/>
    <mergeCell ref="AT10:AV11"/>
    <mergeCell ref="AT12:AV12"/>
    <mergeCell ref="AN13:AS13"/>
    <mergeCell ref="AN14:AS14"/>
    <mergeCell ref="AN15:AS15"/>
    <mergeCell ref="W30:AG30"/>
    <mergeCell ref="H11:M11"/>
    <mergeCell ref="A7:G7"/>
    <mergeCell ref="AH7:AL7"/>
    <mergeCell ref="AX7:BB7"/>
    <mergeCell ref="AM7:AW7"/>
    <mergeCell ref="Z7:AG7"/>
    <mergeCell ref="AT8:BB9"/>
    <mergeCell ref="H7:Y7"/>
    <mergeCell ref="H8:M8"/>
    <mergeCell ref="N9:AS10"/>
    <mergeCell ref="N8:AS8"/>
    <mergeCell ref="H17:M17"/>
    <mergeCell ref="AD16:AI17"/>
    <mergeCell ref="AT14:AV14"/>
    <mergeCell ref="AW15:AX15"/>
    <mergeCell ref="A12:G15"/>
    <mergeCell ref="H13:AM13"/>
    <mergeCell ref="H14:AM14"/>
    <mergeCell ref="H15:AM15"/>
    <mergeCell ref="AT15:AV15"/>
    <mergeCell ref="A20:G20"/>
    <mergeCell ref="H20:M20"/>
    <mergeCell ref="AD20:AI20"/>
    <mergeCell ref="BA14:BB14"/>
    <mergeCell ref="N20:AC20"/>
    <mergeCell ref="AT13:AV13"/>
    <mergeCell ref="AY15:AZ15"/>
    <mergeCell ref="BA15:BB15"/>
    <mergeCell ref="AW14:AX14"/>
    <mergeCell ref="AY14:AZ14"/>
    <mergeCell ref="AY13:AZ13"/>
    <mergeCell ref="AW12:AX12"/>
    <mergeCell ref="BA13:BB13"/>
    <mergeCell ref="AY12:AZ12"/>
    <mergeCell ref="BA12:BB12"/>
    <mergeCell ref="N19:AC19"/>
    <mergeCell ref="AW13:AX13"/>
    <mergeCell ref="A18:G19"/>
    <mergeCell ref="H18:M18"/>
    <mergeCell ref="N18:AC18"/>
    <mergeCell ref="AD18:AI19"/>
    <mergeCell ref="AJ18:BB19"/>
    <mergeCell ref="H19:M19"/>
    <mergeCell ref="A6:G6"/>
    <mergeCell ref="A5:G5"/>
    <mergeCell ref="H6:BB6"/>
    <mergeCell ref="H5:BB5"/>
    <mergeCell ref="BA10:BB11"/>
    <mergeCell ref="N16:AC16"/>
    <mergeCell ref="AJ16:BB17"/>
    <mergeCell ref="A8:G11"/>
    <mergeCell ref="AW10:AX11"/>
    <mergeCell ref="AY10:AZ11"/>
    <mergeCell ref="W26:AG26"/>
    <mergeCell ref="T22:U22"/>
    <mergeCell ref="V22:BB22"/>
    <mergeCell ref="B25:BB25"/>
    <mergeCell ref="T23:U23"/>
    <mergeCell ref="AH23:AI23"/>
    <mergeCell ref="T26:U26"/>
    <mergeCell ref="AJ21:BB21"/>
    <mergeCell ref="AJ23:BB23"/>
    <mergeCell ref="V21:AG21"/>
    <mergeCell ref="V23:AG23"/>
    <mergeCell ref="A21:S21"/>
    <mergeCell ref="T21:U21"/>
    <mergeCell ref="AH21:AI21"/>
  </mergeCells>
  <printOptions/>
  <pageMargins left="0.6692913385826772" right="0.2362204724409449" top="0.984251968503937"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BE60"/>
  <sheetViews>
    <sheetView zoomScalePageLayoutView="0" workbookViewId="0" topLeftCell="A1">
      <selection activeCell="A1" sqref="A1"/>
    </sheetView>
  </sheetViews>
  <sheetFormatPr defaultColWidth="0" defaultRowHeight="12.75" zeroHeight="1"/>
  <cols>
    <col min="1" max="56" width="1.75390625" style="1" customWidth="1"/>
    <col min="57" max="57" width="5.75390625" style="1" customWidth="1"/>
    <col min="58" max="16384" width="9.125" style="1" hidden="1" customWidth="1"/>
  </cols>
  <sheetData>
    <row r="1" spans="1:57" ht="11.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69"/>
    </row>
    <row r="2" spans="1:57" ht="24.75" customHeight="1">
      <c r="A2" s="318" t="s">
        <v>48</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69"/>
    </row>
    <row r="3" spans="1:57" ht="9.7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9"/>
    </row>
    <row r="4" spans="1:57" ht="33" customHeight="1">
      <c r="A4" s="299" t="s">
        <v>49</v>
      </c>
      <c r="B4" s="300"/>
      <c r="C4" s="300"/>
      <c r="D4" s="300"/>
      <c r="E4" s="300"/>
      <c r="F4" s="301"/>
      <c r="G4" s="302">
        <f>IF('入力用シート'!B12="","",'入力用シート'!B12)</f>
      </c>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0" t="s">
        <v>50</v>
      </c>
      <c r="AP4" s="300"/>
      <c r="AQ4" s="300"/>
      <c r="AR4" s="300"/>
      <c r="AS4" s="300"/>
      <c r="AT4" s="301"/>
      <c r="AU4" s="304" t="s">
        <v>206</v>
      </c>
      <c r="AV4" s="305"/>
      <c r="AW4" s="305"/>
      <c r="AX4" s="305"/>
      <c r="AY4" s="305"/>
      <c r="AZ4" s="305"/>
      <c r="BA4" s="305"/>
      <c r="BB4" s="305"/>
      <c r="BC4" s="305"/>
      <c r="BD4" s="306"/>
      <c r="BE4" s="69"/>
    </row>
    <row r="5" spans="1:57" ht="18.75" customHeight="1">
      <c r="A5" s="311"/>
      <c r="B5" s="312"/>
      <c r="C5" s="312"/>
      <c r="D5" s="308" t="s">
        <v>51</v>
      </c>
      <c r="E5" s="308"/>
      <c r="F5" s="308"/>
      <c r="G5" s="308"/>
      <c r="H5" s="308"/>
      <c r="I5" s="308"/>
      <c r="J5" s="308"/>
      <c r="K5" s="308"/>
      <c r="L5" s="308"/>
      <c r="M5" s="308" t="s">
        <v>54</v>
      </c>
      <c r="N5" s="308"/>
      <c r="O5" s="308"/>
      <c r="P5" s="308"/>
      <c r="Q5" s="308"/>
      <c r="R5" s="308"/>
      <c r="S5" s="308"/>
      <c r="T5" s="308"/>
      <c r="U5" s="308"/>
      <c r="V5" s="308"/>
      <c r="W5" s="308"/>
      <c r="X5" s="308"/>
      <c r="Y5" s="308"/>
      <c r="Z5" s="308"/>
      <c r="AA5" s="308"/>
      <c r="AB5" s="308"/>
      <c r="AC5" s="312"/>
      <c r="AD5" s="312"/>
      <c r="AE5" s="312"/>
      <c r="AF5" s="308" t="s">
        <v>51</v>
      </c>
      <c r="AG5" s="308"/>
      <c r="AH5" s="308"/>
      <c r="AI5" s="308"/>
      <c r="AJ5" s="308"/>
      <c r="AK5" s="308"/>
      <c r="AL5" s="308"/>
      <c r="AM5" s="308"/>
      <c r="AN5" s="308"/>
      <c r="AO5" s="308" t="s">
        <v>54</v>
      </c>
      <c r="AP5" s="308"/>
      <c r="AQ5" s="308"/>
      <c r="AR5" s="308"/>
      <c r="AS5" s="308"/>
      <c r="AT5" s="308"/>
      <c r="AU5" s="308"/>
      <c r="AV5" s="308"/>
      <c r="AW5" s="308"/>
      <c r="AX5" s="308"/>
      <c r="AY5" s="308"/>
      <c r="AZ5" s="308"/>
      <c r="BA5" s="308"/>
      <c r="BB5" s="308"/>
      <c r="BC5" s="308"/>
      <c r="BD5" s="309"/>
      <c r="BE5" s="69"/>
    </row>
    <row r="6" spans="1:57" ht="18.75" customHeight="1">
      <c r="A6" s="311"/>
      <c r="B6" s="312"/>
      <c r="C6" s="312"/>
      <c r="D6" s="308"/>
      <c r="E6" s="308"/>
      <c r="F6" s="308"/>
      <c r="G6" s="308"/>
      <c r="H6" s="308"/>
      <c r="I6" s="308"/>
      <c r="J6" s="308"/>
      <c r="K6" s="308"/>
      <c r="L6" s="308"/>
      <c r="M6" s="308" t="s">
        <v>53</v>
      </c>
      <c r="N6" s="308"/>
      <c r="O6" s="308"/>
      <c r="P6" s="308"/>
      <c r="Q6" s="308"/>
      <c r="R6" s="308"/>
      <c r="S6" s="308"/>
      <c r="T6" s="310"/>
      <c r="U6" s="308" t="s">
        <v>52</v>
      </c>
      <c r="V6" s="308"/>
      <c r="W6" s="308"/>
      <c r="X6" s="308"/>
      <c r="Y6" s="308"/>
      <c r="Z6" s="308"/>
      <c r="AA6" s="308"/>
      <c r="AB6" s="308"/>
      <c r="AC6" s="312"/>
      <c r="AD6" s="312"/>
      <c r="AE6" s="312"/>
      <c r="AF6" s="308"/>
      <c r="AG6" s="308"/>
      <c r="AH6" s="308"/>
      <c r="AI6" s="308"/>
      <c r="AJ6" s="308"/>
      <c r="AK6" s="308"/>
      <c r="AL6" s="308"/>
      <c r="AM6" s="308"/>
      <c r="AN6" s="308"/>
      <c r="AO6" s="308" t="s">
        <v>53</v>
      </c>
      <c r="AP6" s="308"/>
      <c r="AQ6" s="308"/>
      <c r="AR6" s="308"/>
      <c r="AS6" s="308"/>
      <c r="AT6" s="308"/>
      <c r="AU6" s="308"/>
      <c r="AV6" s="310"/>
      <c r="AW6" s="308" t="s">
        <v>52</v>
      </c>
      <c r="AX6" s="308"/>
      <c r="AY6" s="308"/>
      <c r="AZ6" s="308"/>
      <c r="BA6" s="308"/>
      <c r="BB6" s="308"/>
      <c r="BC6" s="308"/>
      <c r="BD6" s="309"/>
      <c r="BE6" s="69"/>
    </row>
    <row r="7" spans="1:57" ht="11.25" customHeight="1">
      <c r="A7" s="313">
        <v>1</v>
      </c>
      <c r="B7" s="277"/>
      <c r="C7" s="277"/>
      <c r="D7" s="275">
        <f>IF('入力用シート'!E69="","",'入力用シート'!E69)</f>
      </c>
      <c r="E7" s="275"/>
      <c r="F7" s="275"/>
      <c r="G7" s="275"/>
      <c r="H7" s="275"/>
      <c r="I7" s="275"/>
      <c r="J7" s="275"/>
      <c r="K7" s="275"/>
      <c r="L7" s="275"/>
      <c r="M7" s="275">
        <f>IF('入力用シート'!D69=0,"",LEFT('入力用シート'!D69,FIND(" ",SUBSTITUTE('入力用シート'!D69,"　"," "))-1))</f>
      </c>
      <c r="N7" s="275"/>
      <c r="O7" s="275"/>
      <c r="P7" s="275"/>
      <c r="Q7" s="275"/>
      <c r="R7" s="275"/>
      <c r="S7" s="275"/>
      <c r="T7" s="295"/>
      <c r="U7" s="275">
        <f>IF('入力用シート'!D69=0,"",RIGHT('入力用シート'!D69,LEN('入力用シート'!D69)-FIND(" ",SUBSTITUTE('入力用シート'!D69,"　"," "))))</f>
      </c>
      <c r="V7" s="275"/>
      <c r="W7" s="275"/>
      <c r="X7" s="275"/>
      <c r="Y7" s="275"/>
      <c r="Z7" s="275"/>
      <c r="AA7" s="275"/>
      <c r="AB7" s="275"/>
      <c r="AC7" s="277">
        <v>2</v>
      </c>
      <c r="AD7" s="277"/>
      <c r="AE7" s="277"/>
      <c r="AF7" s="275">
        <f>IF('入力用シート'!E70="","",'入力用シート'!E70)</f>
      </c>
      <c r="AG7" s="275"/>
      <c r="AH7" s="275"/>
      <c r="AI7" s="275"/>
      <c r="AJ7" s="275"/>
      <c r="AK7" s="275"/>
      <c r="AL7" s="275"/>
      <c r="AM7" s="275"/>
      <c r="AN7" s="275"/>
      <c r="AO7" s="275">
        <f>IF('入力用シート'!D70=0,"",LEFT('入力用シート'!D70,FIND(" ",SUBSTITUTE('入力用シート'!D70,"　"," "))-1))</f>
      </c>
      <c r="AP7" s="275"/>
      <c r="AQ7" s="275"/>
      <c r="AR7" s="275"/>
      <c r="AS7" s="275"/>
      <c r="AT7" s="275"/>
      <c r="AU7" s="275"/>
      <c r="AV7" s="295"/>
      <c r="AW7" s="275">
        <f>IF('入力用シート'!D70=0,"",RIGHT('入力用シート'!D70,LEN('入力用シート'!D70)-FIND(" ",SUBSTITUTE('入力用シート'!D70,"　"," "))))</f>
      </c>
      <c r="AX7" s="275"/>
      <c r="AY7" s="275"/>
      <c r="AZ7" s="275"/>
      <c r="BA7" s="275"/>
      <c r="BB7" s="275"/>
      <c r="BC7" s="275"/>
      <c r="BD7" s="276"/>
      <c r="BE7" s="69"/>
    </row>
    <row r="8" spans="1:57" ht="11.25" customHeight="1">
      <c r="A8" s="313"/>
      <c r="B8" s="277"/>
      <c r="C8" s="277"/>
      <c r="D8" s="275"/>
      <c r="E8" s="275"/>
      <c r="F8" s="275"/>
      <c r="G8" s="275"/>
      <c r="H8" s="275"/>
      <c r="I8" s="275"/>
      <c r="J8" s="275"/>
      <c r="K8" s="275"/>
      <c r="L8" s="275"/>
      <c r="M8" s="275"/>
      <c r="N8" s="275"/>
      <c r="O8" s="275"/>
      <c r="P8" s="275"/>
      <c r="Q8" s="275"/>
      <c r="R8" s="275"/>
      <c r="S8" s="275"/>
      <c r="T8" s="295"/>
      <c r="U8" s="275"/>
      <c r="V8" s="275"/>
      <c r="W8" s="275"/>
      <c r="X8" s="275"/>
      <c r="Y8" s="275"/>
      <c r="Z8" s="275"/>
      <c r="AA8" s="275"/>
      <c r="AB8" s="275"/>
      <c r="AC8" s="277"/>
      <c r="AD8" s="277"/>
      <c r="AE8" s="277"/>
      <c r="AF8" s="275"/>
      <c r="AG8" s="275"/>
      <c r="AH8" s="275"/>
      <c r="AI8" s="275"/>
      <c r="AJ8" s="275"/>
      <c r="AK8" s="275"/>
      <c r="AL8" s="275"/>
      <c r="AM8" s="275"/>
      <c r="AN8" s="275"/>
      <c r="AO8" s="275"/>
      <c r="AP8" s="275"/>
      <c r="AQ8" s="275"/>
      <c r="AR8" s="275"/>
      <c r="AS8" s="275"/>
      <c r="AT8" s="275"/>
      <c r="AU8" s="275"/>
      <c r="AV8" s="295"/>
      <c r="AW8" s="275"/>
      <c r="AX8" s="275"/>
      <c r="AY8" s="275"/>
      <c r="AZ8" s="275"/>
      <c r="BA8" s="275"/>
      <c r="BB8" s="275"/>
      <c r="BC8" s="275"/>
      <c r="BD8" s="276"/>
      <c r="BE8" s="69"/>
    </row>
    <row r="9" spans="1:57" ht="11.25" customHeight="1">
      <c r="A9" s="313"/>
      <c r="B9" s="277"/>
      <c r="C9" s="277"/>
      <c r="D9" s="275"/>
      <c r="E9" s="275"/>
      <c r="F9" s="275"/>
      <c r="G9" s="275"/>
      <c r="H9" s="275"/>
      <c r="I9" s="275"/>
      <c r="J9" s="275"/>
      <c r="K9" s="275"/>
      <c r="L9" s="275"/>
      <c r="M9" s="275"/>
      <c r="N9" s="275"/>
      <c r="O9" s="275"/>
      <c r="P9" s="275"/>
      <c r="Q9" s="275"/>
      <c r="R9" s="275"/>
      <c r="S9" s="275"/>
      <c r="T9" s="295"/>
      <c r="U9" s="275"/>
      <c r="V9" s="275"/>
      <c r="W9" s="275"/>
      <c r="X9" s="275"/>
      <c r="Y9" s="275"/>
      <c r="Z9" s="275"/>
      <c r="AA9" s="275"/>
      <c r="AB9" s="275"/>
      <c r="AC9" s="277"/>
      <c r="AD9" s="277"/>
      <c r="AE9" s="277"/>
      <c r="AF9" s="275"/>
      <c r="AG9" s="275"/>
      <c r="AH9" s="275"/>
      <c r="AI9" s="275"/>
      <c r="AJ9" s="275"/>
      <c r="AK9" s="275"/>
      <c r="AL9" s="275"/>
      <c r="AM9" s="275"/>
      <c r="AN9" s="275"/>
      <c r="AO9" s="275"/>
      <c r="AP9" s="275"/>
      <c r="AQ9" s="275"/>
      <c r="AR9" s="275"/>
      <c r="AS9" s="275"/>
      <c r="AT9" s="275"/>
      <c r="AU9" s="275"/>
      <c r="AV9" s="295"/>
      <c r="AW9" s="275"/>
      <c r="AX9" s="275"/>
      <c r="AY9" s="275"/>
      <c r="AZ9" s="275"/>
      <c r="BA9" s="275"/>
      <c r="BB9" s="275"/>
      <c r="BC9" s="275"/>
      <c r="BD9" s="276"/>
      <c r="BE9" s="69"/>
    </row>
    <row r="10" spans="1:57" ht="11.25" customHeight="1">
      <c r="A10" s="313">
        <v>3</v>
      </c>
      <c r="B10" s="277"/>
      <c r="C10" s="277"/>
      <c r="D10" s="275">
        <f>IF('入力用シート'!E71="","",'入力用シート'!E71)</f>
      </c>
      <c r="E10" s="275"/>
      <c r="F10" s="275"/>
      <c r="G10" s="275"/>
      <c r="H10" s="275"/>
      <c r="I10" s="275"/>
      <c r="J10" s="275"/>
      <c r="K10" s="275"/>
      <c r="L10" s="275"/>
      <c r="M10" s="275">
        <f>IF('入力用シート'!D71=0,"",LEFT('入力用シート'!D71,FIND(" ",SUBSTITUTE('入力用シート'!D71,"　"," "))-1))</f>
      </c>
      <c r="N10" s="275"/>
      <c r="O10" s="275"/>
      <c r="P10" s="275"/>
      <c r="Q10" s="275"/>
      <c r="R10" s="275"/>
      <c r="S10" s="275"/>
      <c r="T10" s="295"/>
      <c r="U10" s="275">
        <f>IF('入力用シート'!D71=0,"",RIGHT('入力用シート'!D71,LEN('入力用シート'!D71)-FIND(" ",SUBSTITUTE('入力用シート'!D71,"　"," "))))</f>
      </c>
      <c r="V10" s="275"/>
      <c r="W10" s="275"/>
      <c r="X10" s="275"/>
      <c r="Y10" s="275"/>
      <c r="Z10" s="275"/>
      <c r="AA10" s="275"/>
      <c r="AB10" s="275"/>
      <c r="AC10" s="277">
        <v>4</v>
      </c>
      <c r="AD10" s="277"/>
      <c r="AE10" s="277"/>
      <c r="AF10" s="275">
        <f>IF('入力用シート'!E72="","",'入力用シート'!E72)</f>
      </c>
      <c r="AG10" s="275"/>
      <c r="AH10" s="275"/>
      <c r="AI10" s="275"/>
      <c r="AJ10" s="275"/>
      <c r="AK10" s="275"/>
      <c r="AL10" s="275"/>
      <c r="AM10" s="275"/>
      <c r="AN10" s="275"/>
      <c r="AO10" s="275">
        <f>IF('入力用シート'!D72=0,"",LEFT('入力用シート'!D72,FIND(" ",SUBSTITUTE('入力用シート'!D72,"　"," "))-1))</f>
      </c>
      <c r="AP10" s="275"/>
      <c r="AQ10" s="275"/>
      <c r="AR10" s="275"/>
      <c r="AS10" s="275"/>
      <c r="AT10" s="275"/>
      <c r="AU10" s="275"/>
      <c r="AV10" s="295"/>
      <c r="AW10" s="275">
        <f>IF('入力用シート'!D72=0,"",RIGHT('入力用シート'!D72,LEN('入力用シート'!D72)-FIND(" ",SUBSTITUTE('入力用シート'!D72,"　"," "))))</f>
      </c>
      <c r="AX10" s="275"/>
      <c r="AY10" s="275"/>
      <c r="AZ10" s="275"/>
      <c r="BA10" s="275"/>
      <c r="BB10" s="275"/>
      <c r="BC10" s="275"/>
      <c r="BD10" s="276"/>
      <c r="BE10" s="69"/>
    </row>
    <row r="11" spans="1:57" ht="11.25" customHeight="1">
      <c r="A11" s="313"/>
      <c r="B11" s="277"/>
      <c r="C11" s="277"/>
      <c r="D11" s="275"/>
      <c r="E11" s="275"/>
      <c r="F11" s="275"/>
      <c r="G11" s="275"/>
      <c r="H11" s="275"/>
      <c r="I11" s="275"/>
      <c r="J11" s="275"/>
      <c r="K11" s="275"/>
      <c r="L11" s="275"/>
      <c r="M11" s="275"/>
      <c r="N11" s="275"/>
      <c r="O11" s="275"/>
      <c r="P11" s="275"/>
      <c r="Q11" s="275"/>
      <c r="R11" s="275"/>
      <c r="S11" s="275"/>
      <c r="T11" s="295"/>
      <c r="U11" s="275"/>
      <c r="V11" s="275"/>
      <c r="W11" s="275"/>
      <c r="X11" s="275"/>
      <c r="Y11" s="275"/>
      <c r="Z11" s="275"/>
      <c r="AA11" s="275"/>
      <c r="AB11" s="275"/>
      <c r="AC11" s="277"/>
      <c r="AD11" s="277"/>
      <c r="AE11" s="277"/>
      <c r="AF11" s="275"/>
      <c r="AG11" s="275"/>
      <c r="AH11" s="275"/>
      <c r="AI11" s="275"/>
      <c r="AJ11" s="275"/>
      <c r="AK11" s="275"/>
      <c r="AL11" s="275"/>
      <c r="AM11" s="275"/>
      <c r="AN11" s="275"/>
      <c r="AO11" s="275"/>
      <c r="AP11" s="275"/>
      <c r="AQ11" s="275"/>
      <c r="AR11" s="275"/>
      <c r="AS11" s="275"/>
      <c r="AT11" s="275"/>
      <c r="AU11" s="275"/>
      <c r="AV11" s="295"/>
      <c r="AW11" s="275"/>
      <c r="AX11" s="275"/>
      <c r="AY11" s="275"/>
      <c r="AZ11" s="275"/>
      <c r="BA11" s="275"/>
      <c r="BB11" s="275"/>
      <c r="BC11" s="275"/>
      <c r="BD11" s="276"/>
      <c r="BE11" s="69"/>
    </row>
    <row r="12" spans="1:57" ht="11.25" customHeight="1">
      <c r="A12" s="313"/>
      <c r="B12" s="277"/>
      <c r="C12" s="277"/>
      <c r="D12" s="275"/>
      <c r="E12" s="275"/>
      <c r="F12" s="275"/>
      <c r="G12" s="275"/>
      <c r="H12" s="275"/>
      <c r="I12" s="275"/>
      <c r="J12" s="275"/>
      <c r="K12" s="275"/>
      <c r="L12" s="275"/>
      <c r="M12" s="275"/>
      <c r="N12" s="275"/>
      <c r="O12" s="275"/>
      <c r="P12" s="275"/>
      <c r="Q12" s="275"/>
      <c r="R12" s="275"/>
      <c r="S12" s="275"/>
      <c r="T12" s="295"/>
      <c r="U12" s="275"/>
      <c r="V12" s="275"/>
      <c r="W12" s="275"/>
      <c r="X12" s="275"/>
      <c r="Y12" s="275"/>
      <c r="Z12" s="275"/>
      <c r="AA12" s="275"/>
      <c r="AB12" s="275"/>
      <c r="AC12" s="277"/>
      <c r="AD12" s="277"/>
      <c r="AE12" s="277"/>
      <c r="AF12" s="275"/>
      <c r="AG12" s="275"/>
      <c r="AH12" s="275"/>
      <c r="AI12" s="275"/>
      <c r="AJ12" s="275"/>
      <c r="AK12" s="275"/>
      <c r="AL12" s="275"/>
      <c r="AM12" s="275"/>
      <c r="AN12" s="275"/>
      <c r="AO12" s="275"/>
      <c r="AP12" s="275"/>
      <c r="AQ12" s="275"/>
      <c r="AR12" s="275"/>
      <c r="AS12" s="275"/>
      <c r="AT12" s="275"/>
      <c r="AU12" s="275"/>
      <c r="AV12" s="295"/>
      <c r="AW12" s="275"/>
      <c r="AX12" s="275"/>
      <c r="AY12" s="275"/>
      <c r="AZ12" s="275"/>
      <c r="BA12" s="275"/>
      <c r="BB12" s="275"/>
      <c r="BC12" s="275"/>
      <c r="BD12" s="276"/>
      <c r="BE12" s="69"/>
    </row>
    <row r="13" spans="1:57" ht="11.25" customHeight="1">
      <c r="A13" s="313">
        <v>5</v>
      </c>
      <c r="B13" s="277"/>
      <c r="C13" s="277"/>
      <c r="D13" s="275">
        <f>IF('入力用シート'!E73="","",'入力用シート'!E73)</f>
      </c>
      <c r="E13" s="275"/>
      <c r="F13" s="275"/>
      <c r="G13" s="275"/>
      <c r="H13" s="275"/>
      <c r="I13" s="275"/>
      <c r="J13" s="275"/>
      <c r="K13" s="275"/>
      <c r="L13" s="275"/>
      <c r="M13" s="275">
        <f>IF('入力用シート'!D73=0,"",LEFT('入力用シート'!D73,FIND(" ",SUBSTITUTE('入力用シート'!D73,"　"," "))-1))</f>
      </c>
      <c r="N13" s="275"/>
      <c r="O13" s="275"/>
      <c r="P13" s="275"/>
      <c r="Q13" s="275"/>
      <c r="R13" s="275"/>
      <c r="S13" s="275"/>
      <c r="T13" s="295"/>
      <c r="U13" s="275">
        <f>IF('入力用シート'!D73=0,"",RIGHT('入力用シート'!D73,LEN('入力用シート'!D73)-FIND(" ",SUBSTITUTE('入力用シート'!D73,"　"," "))))</f>
      </c>
      <c r="V13" s="275"/>
      <c r="W13" s="275"/>
      <c r="X13" s="275"/>
      <c r="Y13" s="275"/>
      <c r="Z13" s="275"/>
      <c r="AA13" s="275"/>
      <c r="AB13" s="275"/>
      <c r="AC13" s="277">
        <v>6</v>
      </c>
      <c r="AD13" s="277"/>
      <c r="AE13" s="277"/>
      <c r="AF13" s="275">
        <f>IF('入力用シート'!E74="","",'入力用シート'!E74)</f>
      </c>
      <c r="AG13" s="275"/>
      <c r="AH13" s="275"/>
      <c r="AI13" s="275"/>
      <c r="AJ13" s="275"/>
      <c r="AK13" s="275"/>
      <c r="AL13" s="275"/>
      <c r="AM13" s="275"/>
      <c r="AN13" s="275"/>
      <c r="AO13" s="275">
        <f>IF('入力用シート'!D74=0,"",LEFT('入力用シート'!D74,FIND(" ",SUBSTITUTE('入力用シート'!D74,"　"," "))-1))</f>
      </c>
      <c r="AP13" s="275"/>
      <c r="AQ13" s="275"/>
      <c r="AR13" s="275"/>
      <c r="AS13" s="275"/>
      <c r="AT13" s="275"/>
      <c r="AU13" s="275"/>
      <c r="AV13" s="295"/>
      <c r="AW13" s="275">
        <f>IF('入力用シート'!D74=0,"",RIGHT('入力用シート'!D74,LEN('入力用シート'!D74)-FIND(" ",SUBSTITUTE('入力用シート'!D74,"　"," "))))</f>
      </c>
      <c r="AX13" s="275"/>
      <c r="AY13" s="275"/>
      <c r="AZ13" s="275"/>
      <c r="BA13" s="275"/>
      <c r="BB13" s="275"/>
      <c r="BC13" s="275"/>
      <c r="BD13" s="276"/>
      <c r="BE13" s="69"/>
    </row>
    <row r="14" spans="1:57" ht="11.25" customHeight="1">
      <c r="A14" s="313"/>
      <c r="B14" s="277"/>
      <c r="C14" s="277"/>
      <c r="D14" s="275"/>
      <c r="E14" s="275"/>
      <c r="F14" s="275"/>
      <c r="G14" s="275"/>
      <c r="H14" s="275"/>
      <c r="I14" s="275"/>
      <c r="J14" s="275"/>
      <c r="K14" s="275"/>
      <c r="L14" s="275"/>
      <c r="M14" s="275"/>
      <c r="N14" s="275"/>
      <c r="O14" s="275"/>
      <c r="P14" s="275"/>
      <c r="Q14" s="275"/>
      <c r="R14" s="275"/>
      <c r="S14" s="275"/>
      <c r="T14" s="295"/>
      <c r="U14" s="275"/>
      <c r="V14" s="275"/>
      <c r="W14" s="275"/>
      <c r="X14" s="275"/>
      <c r="Y14" s="275"/>
      <c r="Z14" s="275"/>
      <c r="AA14" s="275"/>
      <c r="AB14" s="275"/>
      <c r="AC14" s="277"/>
      <c r="AD14" s="277"/>
      <c r="AE14" s="277"/>
      <c r="AF14" s="275"/>
      <c r="AG14" s="275"/>
      <c r="AH14" s="275"/>
      <c r="AI14" s="275"/>
      <c r="AJ14" s="275"/>
      <c r="AK14" s="275"/>
      <c r="AL14" s="275"/>
      <c r="AM14" s="275"/>
      <c r="AN14" s="275"/>
      <c r="AO14" s="275"/>
      <c r="AP14" s="275"/>
      <c r="AQ14" s="275"/>
      <c r="AR14" s="275"/>
      <c r="AS14" s="275"/>
      <c r="AT14" s="275"/>
      <c r="AU14" s="275"/>
      <c r="AV14" s="295"/>
      <c r="AW14" s="275"/>
      <c r="AX14" s="275"/>
      <c r="AY14" s="275"/>
      <c r="AZ14" s="275"/>
      <c r="BA14" s="275"/>
      <c r="BB14" s="275"/>
      <c r="BC14" s="275"/>
      <c r="BD14" s="276"/>
      <c r="BE14" s="69"/>
    </row>
    <row r="15" spans="1:57" ht="11.25" customHeight="1">
      <c r="A15" s="313"/>
      <c r="B15" s="277"/>
      <c r="C15" s="277"/>
      <c r="D15" s="275"/>
      <c r="E15" s="275"/>
      <c r="F15" s="275"/>
      <c r="G15" s="275"/>
      <c r="H15" s="275"/>
      <c r="I15" s="275"/>
      <c r="J15" s="275"/>
      <c r="K15" s="275"/>
      <c r="L15" s="275"/>
      <c r="M15" s="275"/>
      <c r="N15" s="275"/>
      <c r="O15" s="275"/>
      <c r="P15" s="275"/>
      <c r="Q15" s="275"/>
      <c r="R15" s="275"/>
      <c r="S15" s="275"/>
      <c r="T15" s="295"/>
      <c r="U15" s="275"/>
      <c r="V15" s="275"/>
      <c r="W15" s="275"/>
      <c r="X15" s="275"/>
      <c r="Y15" s="275"/>
      <c r="Z15" s="275"/>
      <c r="AA15" s="275"/>
      <c r="AB15" s="275"/>
      <c r="AC15" s="277"/>
      <c r="AD15" s="277"/>
      <c r="AE15" s="277"/>
      <c r="AF15" s="275"/>
      <c r="AG15" s="275"/>
      <c r="AH15" s="275"/>
      <c r="AI15" s="275"/>
      <c r="AJ15" s="275"/>
      <c r="AK15" s="275"/>
      <c r="AL15" s="275"/>
      <c r="AM15" s="275"/>
      <c r="AN15" s="275"/>
      <c r="AO15" s="275"/>
      <c r="AP15" s="275"/>
      <c r="AQ15" s="275"/>
      <c r="AR15" s="275"/>
      <c r="AS15" s="275"/>
      <c r="AT15" s="275"/>
      <c r="AU15" s="275"/>
      <c r="AV15" s="295"/>
      <c r="AW15" s="275"/>
      <c r="AX15" s="275"/>
      <c r="AY15" s="275"/>
      <c r="AZ15" s="275"/>
      <c r="BA15" s="275"/>
      <c r="BB15" s="275"/>
      <c r="BC15" s="275"/>
      <c r="BD15" s="276"/>
      <c r="BE15" s="69"/>
    </row>
    <row r="16" spans="1:57" ht="11.25" customHeight="1">
      <c r="A16" s="313">
        <v>7</v>
      </c>
      <c r="B16" s="277"/>
      <c r="C16" s="277"/>
      <c r="D16" s="275">
        <f>IF('入力用シート'!E75="","",'入力用シート'!E75)</f>
      </c>
      <c r="E16" s="275"/>
      <c r="F16" s="275"/>
      <c r="G16" s="275"/>
      <c r="H16" s="275"/>
      <c r="I16" s="275"/>
      <c r="J16" s="275"/>
      <c r="K16" s="275"/>
      <c r="L16" s="275"/>
      <c r="M16" s="275">
        <f>IF('入力用シート'!D75=0,"",LEFT('入力用シート'!D75,FIND(" ",SUBSTITUTE('入力用シート'!D75,"　"," "))-1))</f>
      </c>
      <c r="N16" s="275"/>
      <c r="O16" s="275"/>
      <c r="P16" s="275"/>
      <c r="Q16" s="275"/>
      <c r="R16" s="275"/>
      <c r="S16" s="275"/>
      <c r="T16" s="295"/>
      <c r="U16" s="275">
        <f>IF('入力用シート'!D75=0,"",RIGHT('入力用シート'!D75,LEN('入力用シート'!D75)-FIND(" ",SUBSTITUTE('入力用シート'!D75,"　"," "))))</f>
      </c>
      <c r="V16" s="275"/>
      <c r="W16" s="275"/>
      <c r="X16" s="275"/>
      <c r="Y16" s="275"/>
      <c r="Z16" s="275"/>
      <c r="AA16" s="275"/>
      <c r="AB16" s="275"/>
      <c r="AC16" s="277">
        <v>8</v>
      </c>
      <c r="AD16" s="277"/>
      <c r="AE16" s="277"/>
      <c r="AF16" s="275">
        <f>IF('入力用シート'!E76="","",'入力用シート'!E76)</f>
      </c>
      <c r="AG16" s="275"/>
      <c r="AH16" s="275"/>
      <c r="AI16" s="275"/>
      <c r="AJ16" s="275"/>
      <c r="AK16" s="275"/>
      <c r="AL16" s="275"/>
      <c r="AM16" s="275"/>
      <c r="AN16" s="275"/>
      <c r="AO16" s="275">
        <f>IF('入力用シート'!D76=0,"",LEFT('入力用シート'!D76,FIND(" ",SUBSTITUTE('入力用シート'!D76,"　"," "))-1))</f>
      </c>
      <c r="AP16" s="275"/>
      <c r="AQ16" s="275"/>
      <c r="AR16" s="275"/>
      <c r="AS16" s="275"/>
      <c r="AT16" s="275"/>
      <c r="AU16" s="275"/>
      <c r="AV16" s="295"/>
      <c r="AW16" s="275">
        <f>IF('入力用シート'!D76=0,"",RIGHT('入力用シート'!D76,LEN('入力用シート'!D76)-FIND(" ",SUBSTITUTE('入力用シート'!D76,"　"," "))))</f>
      </c>
      <c r="AX16" s="275"/>
      <c r="AY16" s="275"/>
      <c r="AZ16" s="275"/>
      <c r="BA16" s="275"/>
      <c r="BB16" s="275"/>
      <c r="BC16" s="275"/>
      <c r="BD16" s="276"/>
      <c r="BE16" s="69"/>
    </row>
    <row r="17" spans="1:57" ht="11.25" customHeight="1">
      <c r="A17" s="313"/>
      <c r="B17" s="277"/>
      <c r="C17" s="277"/>
      <c r="D17" s="275"/>
      <c r="E17" s="275"/>
      <c r="F17" s="275"/>
      <c r="G17" s="275"/>
      <c r="H17" s="275"/>
      <c r="I17" s="275"/>
      <c r="J17" s="275"/>
      <c r="K17" s="275"/>
      <c r="L17" s="275"/>
      <c r="M17" s="275"/>
      <c r="N17" s="275"/>
      <c r="O17" s="275"/>
      <c r="P17" s="275"/>
      <c r="Q17" s="275"/>
      <c r="R17" s="275"/>
      <c r="S17" s="275"/>
      <c r="T17" s="295"/>
      <c r="U17" s="275"/>
      <c r="V17" s="275"/>
      <c r="W17" s="275"/>
      <c r="X17" s="275"/>
      <c r="Y17" s="275"/>
      <c r="Z17" s="275"/>
      <c r="AA17" s="275"/>
      <c r="AB17" s="275"/>
      <c r="AC17" s="277"/>
      <c r="AD17" s="277"/>
      <c r="AE17" s="277"/>
      <c r="AF17" s="275"/>
      <c r="AG17" s="275"/>
      <c r="AH17" s="275"/>
      <c r="AI17" s="275"/>
      <c r="AJ17" s="275"/>
      <c r="AK17" s="275"/>
      <c r="AL17" s="275"/>
      <c r="AM17" s="275"/>
      <c r="AN17" s="275"/>
      <c r="AO17" s="275"/>
      <c r="AP17" s="275"/>
      <c r="AQ17" s="275"/>
      <c r="AR17" s="275"/>
      <c r="AS17" s="275"/>
      <c r="AT17" s="275"/>
      <c r="AU17" s="275"/>
      <c r="AV17" s="295"/>
      <c r="AW17" s="275"/>
      <c r="AX17" s="275"/>
      <c r="AY17" s="275"/>
      <c r="AZ17" s="275"/>
      <c r="BA17" s="275"/>
      <c r="BB17" s="275"/>
      <c r="BC17" s="275"/>
      <c r="BD17" s="276"/>
      <c r="BE17" s="69"/>
    </row>
    <row r="18" spans="1:57" ht="11.25" customHeight="1">
      <c r="A18" s="313"/>
      <c r="B18" s="277"/>
      <c r="C18" s="277"/>
      <c r="D18" s="275"/>
      <c r="E18" s="275"/>
      <c r="F18" s="275"/>
      <c r="G18" s="275"/>
      <c r="H18" s="275"/>
      <c r="I18" s="275"/>
      <c r="J18" s="275"/>
      <c r="K18" s="275"/>
      <c r="L18" s="275"/>
      <c r="M18" s="275"/>
      <c r="N18" s="275"/>
      <c r="O18" s="275"/>
      <c r="P18" s="275"/>
      <c r="Q18" s="275"/>
      <c r="R18" s="275"/>
      <c r="S18" s="275"/>
      <c r="T18" s="295"/>
      <c r="U18" s="275"/>
      <c r="V18" s="275"/>
      <c r="W18" s="275"/>
      <c r="X18" s="275"/>
      <c r="Y18" s="275"/>
      <c r="Z18" s="275"/>
      <c r="AA18" s="275"/>
      <c r="AB18" s="275"/>
      <c r="AC18" s="277"/>
      <c r="AD18" s="277"/>
      <c r="AE18" s="277"/>
      <c r="AF18" s="275"/>
      <c r="AG18" s="275"/>
      <c r="AH18" s="275"/>
      <c r="AI18" s="275"/>
      <c r="AJ18" s="275"/>
      <c r="AK18" s="275"/>
      <c r="AL18" s="275"/>
      <c r="AM18" s="275"/>
      <c r="AN18" s="275"/>
      <c r="AO18" s="275"/>
      <c r="AP18" s="275"/>
      <c r="AQ18" s="275"/>
      <c r="AR18" s="275"/>
      <c r="AS18" s="275"/>
      <c r="AT18" s="275"/>
      <c r="AU18" s="275"/>
      <c r="AV18" s="295"/>
      <c r="AW18" s="275"/>
      <c r="AX18" s="275"/>
      <c r="AY18" s="275"/>
      <c r="AZ18" s="275"/>
      <c r="BA18" s="275"/>
      <c r="BB18" s="275"/>
      <c r="BC18" s="275"/>
      <c r="BD18" s="276"/>
      <c r="BE18" s="69"/>
    </row>
    <row r="19" spans="1:57" ht="11.25" customHeight="1">
      <c r="A19" s="313">
        <v>9</v>
      </c>
      <c r="B19" s="277"/>
      <c r="C19" s="277"/>
      <c r="D19" s="275">
        <f>IF('入力用シート'!E77="","",'入力用シート'!E77)</f>
      </c>
      <c r="E19" s="275"/>
      <c r="F19" s="275"/>
      <c r="G19" s="275"/>
      <c r="H19" s="275"/>
      <c r="I19" s="275"/>
      <c r="J19" s="275"/>
      <c r="K19" s="275"/>
      <c r="L19" s="275"/>
      <c r="M19" s="275">
        <f>IF('入力用シート'!D77=0,"",LEFT('入力用シート'!D77,FIND(" ",SUBSTITUTE('入力用シート'!D77,"　"," "))-1))</f>
      </c>
      <c r="N19" s="275"/>
      <c r="O19" s="275"/>
      <c r="P19" s="275"/>
      <c r="Q19" s="275"/>
      <c r="R19" s="275"/>
      <c r="S19" s="275"/>
      <c r="T19" s="295"/>
      <c r="U19" s="275">
        <f>IF('入力用シート'!D77=0,"",RIGHT('入力用シート'!D77,LEN('入力用シート'!D77)-FIND(" ",SUBSTITUTE('入力用シート'!D77,"　"," "))))</f>
      </c>
      <c r="V19" s="275"/>
      <c r="W19" s="275"/>
      <c r="X19" s="275"/>
      <c r="Y19" s="275"/>
      <c r="Z19" s="275"/>
      <c r="AA19" s="275"/>
      <c r="AB19" s="275"/>
      <c r="AC19" s="277">
        <v>10</v>
      </c>
      <c r="AD19" s="277"/>
      <c r="AE19" s="277"/>
      <c r="AF19" s="275">
        <f>IF('入力用シート'!E78="","",'入力用シート'!E78)</f>
      </c>
      <c r="AG19" s="275"/>
      <c r="AH19" s="275"/>
      <c r="AI19" s="275"/>
      <c r="AJ19" s="275"/>
      <c r="AK19" s="275"/>
      <c r="AL19" s="275"/>
      <c r="AM19" s="275"/>
      <c r="AN19" s="275"/>
      <c r="AO19" s="275">
        <f>IF('入力用シート'!D78=0,"",LEFT('入力用シート'!D78,FIND(" ",SUBSTITUTE('入力用シート'!D78,"　"," "))-1))</f>
      </c>
      <c r="AP19" s="275"/>
      <c r="AQ19" s="275"/>
      <c r="AR19" s="275"/>
      <c r="AS19" s="275"/>
      <c r="AT19" s="275"/>
      <c r="AU19" s="275"/>
      <c r="AV19" s="295"/>
      <c r="AW19" s="275">
        <f>IF('入力用シート'!D78=0,"",RIGHT('入力用シート'!D78,LEN('入力用シート'!D78)-FIND(" ",SUBSTITUTE('入力用シート'!D78,"　"," "))))</f>
      </c>
      <c r="AX19" s="275"/>
      <c r="AY19" s="275"/>
      <c r="AZ19" s="275"/>
      <c r="BA19" s="275"/>
      <c r="BB19" s="275"/>
      <c r="BC19" s="275"/>
      <c r="BD19" s="276"/>
      <c r="BE19" s="69"/>
    </row>
    <row r="20" spans="1:57" ht="11.25" customHeight="1">
      <c r="A20" s="313"/>
      <c r="B20" s="277"/>
      <c r="C20" s="277"/>
      <c r="D20" s="275"/>
      <c r="E20" s="275"/>
      <c r="F20" s="275"/>
      <c r="G20" s="275"/>
      <c r="H20" s="275"/>
      <c r="I20" s="275"/>
      <c r="J20" s="275"/>
      <c r="K20" s="275"/>
      <c r="L20" s="275"/>
      <c r="M20" s="275"/>
      <c r="N20" s="275"/>
      <c r="O20" s="275"/>
      <c r="P20" s="275"/>
      <c r="Q20" s="275"/>
      <c r="R20" s="275"/>
      <c r="S20" s="275"/>
      <c r="T20" s="295"/>
      <c r="U20" s="275"/>
      <c r="V20" s="275"/>
      <c r="W20" s="275"/>
      <c r="X20" s="275"/>
      <c r="Y20" s="275"/>
      <c r="Z20" s="275"/>
      <c r="AA20" s="275"/>
      <c r="AB20" s="275"/>
      <c r="AC20" s="277"/>
      <c r="AD20" s="277"/>
      <c r="AE20" s="277"/>
      <c r="AF20" s="275"/>
      <c r="AG20" s="275"/>
      <c r="AH20" s="275"/>
      <c r="AI20" s="275"/>
      <c r="AJ20" s="275"/>
      <c r="AK20" s="275"/>
      <c r="AL20" s="275"/>
      <c r="AM20" s="275"/>
      <c r="AN20" s="275"/>
      <c r="AO20" s="275"/>
      <c r="AP20" s="275"/>
      <c r="AQ20" s="275"/>
      <c r="AR20" s="275"/>
      <c r="AS20" s="275"/>
      <c r="AT20" s="275"/>
      <c r="AU20" s="275"/>
      <c r="AV20" s="295"/>
      <c r="AW20" s="275"/>
      <c r="AX20" s="275"/>
      <c r="AY20" s="275"/>
      <c r="AZ20" s="275"/>
      <c r="BA20" s="275"/>
      <c r="BB20" s="275"/>
      <c r="BC20" s="275"/>
      <c r="BD20" s="276"/>
      <c r="BE20" s="69"/>
    </row>
    <row r="21" spans="1:57" ht="11.25" customHeight="1">
      <c r="A21" s="314"/>
      <c r="B21" s="278"/>
      <c r="C21" s="278"/>
      <c r="D21" s="294"/>
      <c r="E21" s="294"/>
      <c r="F21" s="294"/>
      <c r="G21" s="294"/>
      <c r="H21" s="294"/>
      <c r="I21" s="294"/>
      <c r="J21" s="294"/>
      <c r="K21" s="294"/>
      <c r="L21" s="294"/>
      <c r="M21" s="294"/>
      <c r="N21" s="294"/>
      <c r="O21" s="294"/>
      <c r="P21" s="294"/>
      <c r="Q21" s="294"/>
      <c r="R21" s="294"/>
      <c r="S21" s="294"/>
      <c r="T21" s="296"/>
      <c r="U21" s="294"/>
      <c r="V21" s="294"/>
      <c r="W21" s="294"/>
      <c r="X21" s="294"/>
      <c r="Y21" s="294"/>
      <c r="Z21" s="294"/>
      <c r="AA21" s="294"/>
      <c r="AB21" s="294"/>
      <c r="AC21" s="278"/>
      <c r="AD21" s="278"/>
      <c r="AE21" s="278"/>
      <c r="AF21" s="294"/>
      <c r="AG21" s="294"/>
      <c r="AH21" s="294"/>
      <c r="AI21" s="294"/>
      <c r="AJ21" s="294"/>
      <c r="AK21" s="294"/>
      <c r="AL21" s="294"/>
      <c r="AM21" s="294"/>
      <c r="AN21" s="294"/>
      <c r="AO21" s="294"/>
      <c r="AP21" s="294"/>
      <c r="AQ21" s="294"/>
      <c r="AR21" s="294"/>
      <c r="AS21" s="294"/>
      <c r="AT21" s="294"/>
      <c r="AU21" s="294"/>
      <c r="AV21" s="296"/>
      <c r="AW21" s="294"/>
      <c r="AX21" s="294"/>
      <c r="AY21" s="294"/>
      <c r="AZ21" s="294"/>
      <c r="BA21" s="294"/>
      <c r="BB21" s="294"/>
      <c r="BC21" s="294"/>
      <c r="BD21" s="297"/>
      <c r="BE21" s="69"/>
    </row>
    <row r="22" spans="1:57" ht="11.25" customHeight="1">
      <c r="A22" s="49"/>
      <c r="B22" s="49"/>
      <c r="C22" s="49"/>
      <c r="D22" s="49"/>
      <c r="E22" s="49"/>
      <c r="F22" s="49"/>
      <c r="G22" s="49"/>
      <c r="H22" s="49"/>
      <c r="I22" s="49"/>
      <c r="J22" s="49"/>
      <c r="K22" s="49"/>
      <c r="L22" s="49"/>
      <c r="M22" s="49"/>
      <c r="N22" s="49"/>
      <c r="O22" s="49"/>
      <c r="P22" s="49"/>
      <c r="Q22" s="49"/>
      <c r="R22" s="49"/>
      <c r="S22" s="49"/>
      <c r="T22" s="49"/>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48"/>
      <c r="BD22" s="48"/>
      <c r="BE22" s="69"/>
    </row>
    <row r="23" spans="1:57" ht="11.2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69"/>
    </row>
    <row r="24" spans="1:57" ht="27.75" customHeight="1">
      <c r="A24" s="49"/>
      <c r="B24" s="53"/>
      <c r="C24" s="53"/>
      <c r="D24" s="53"/>
      <c r="E24" s="53"/>
      <c r="F24" s="53"/>
      <c r="G24" s="53"/>
      <c r="H24" s="53"/>
      <c r="I24" s="53"/>
      <c r="J24" s="53"/>
      <c r="K24" s="53"/>
      <c r="L24" s="53"/>
      <c r="M24" s="53"/>
      <c r="N24" s="53"/>
      <c r="O24" s="53"/>
      <c r="P24" s="53"/>
      <c r="Q24" s="53"/>
      <c r="R24" s="53"/>
      <c r="S24" s="315" t="s">
        <v>55</v>
      </c>
      <c r="T24" s="316"/>
      <c r="U24" s="316"/>
      <c r="V24" s="316"/>
      <c r="W24" s="316"/>
      <c r="X24" s="316"/>
      <c r="Y24" s="316"/>
      <c r="Z24" s="316"/>
      <c r="AA24" s="316"/>
      <c r="AB24" s="316"/>
      <c r="AC24" s="316"/>
      <c r="AD24" s="316"/>
      <c r="AE24" s="316"/>
      <c r="AF24" s="316"/>
      <c r="AG24" s="316"/>
      <c r="AH24" s="316"/>
      <c r="AI24" s="316"/>
      <c r="AJ24" s="316"/>
      <c r="AK24" s="316"/>
      <c r="AL24" s="317"/>
      <c r="AM24" s="53"/>
      <c r="AN24" s="53"/>
      <c r="AO24" s="53"/>
      <c r="AP24" s="53"/>
      <c r="AQ24" s="53"/>
      <c r="AR24" s="53"/>
      <c r="AS24" s="53"/>
      <c r="AT24" s="53"/>
      <c r="AU24" s="53"/>
      <c r="AV24" s="53"/>
      <c r="AW24" s="53"/>
      <c r="AX24" s="53"/>
      <c r="AY24" s="53"/>
      <c r="AZ24" s="53"/>
      <c r="BA24" s="53"/>
      <c r="BB24" s="53"/>
      <c r="BC24" s="53"/>
      <c r="BD24" s="53"/>
      <c r="BE24" s="69"/>
    </row>
    <row r="25" spans="1:57" ht="11.25" customHeight="1">
      <c r="A25" s="49"/>
      <c r="B25" s="53"/>
      <c r="C25" s="53"/>
      <c r="D25" s="53"/>
      <c r="E25" s="53"/>
      <c r="F25" s="53"/>
      <c r="G25" s="53"/>
      <c r="H25" s="53"/>
      <c r="I25" s="53"/>
      <c r="J25" s="53"/>
      <c r="K25" s="53"/>
      <c r="L25" s="53"/>
      <c r="M25" s="53"/>
      <c r="N25" s="53"/>
      <c r="O25" s="53"/>
      <c r="P25" s="53"/>
      <c r="Q25" s="53"/>
      <c r="R25" s="49"/>
      <c r="S25" s="49"/>
      <c r="T25" s="49"/>
      <c r="U25" s="53"/>
      <c r="V25" s="53"/>
      <c r="W25" s="49"/>
      <c r="X25" s="53"/>
      <c r="Y25" s="53"/>
      <c r="Z25" s="53"/>
      <c r="AA25" s="53"/>
      <c r="AB25" s="53"/>
      <c r="AC25" s="53"/>
      <c r="AD25" s="53"/>
      <c r="AE25" s="53"/>
      <c r="AF25" s="53"/>
      <c r="AG25" s="53"/>
      <c r="AH25" s="53"/>
      <c r="AI25" s="53"/>
      <c r="AJ25" s="53"/>
      <c r="AK25" s="53"/>
      <c r="AL25" s="49"/>
      <c r="AM25" s="53"/>
      <c r="AN25" s="53"/>
      <c r="AO25" s="53"/>
      <c r="AP25" s="53"/>
      <c r="AQ25" s="53"/>
      <c r="AR25" s="53"/>
      <c r="AS25" s="53"/>
      <c r="AT25" s="53"/>
      <c r="AU25" s="53"/>
      <c r="AV25" s="49"/>
      <c r="AW25" s="49"/>
      <c r="AX25" s="49"/>
      <c r="AY25" s="49"/>
      <c r="AZ25" s="49"/>
      <c r="BA25" s="49"/>
      <c r="BB25" s="49"/>
      <c r="BC25" s="49"/>
      <c r="BD25" s="49"/>
      <c r="BE25" s="69"/>
    </row>
    <row r="26" spans="1:57" ht="17.25" customHeight="1">
      <c r="A26" s="49"/>
      <c r="B26" s="64" t="s">
        <v>56</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69"/>
    </row>
    <row r="27" spans="1:57" ht="17.25" customHeight="1">
      <c r="A27" s="49"/>
      <c r="B27" s="64" t="s">
        <v>58</v>
      </c>
      <c r="C27" s="49"/>
      <c r="D27" s="49"/>
      <c r="E27" s="49"/>
      <c r="F27" s="49"/>
      <c r="G27" s="49"/>
      <c r="H27" s="49"/>
      <c r="I27" s="49"/>
      <c r="J27" s="49"/>
      <c r="K27" s="49"/>
      <c r="L27" s="49"/>
      <c r="M27" s="49"/>
      <c r="N27" s="49"/>
      <c r="O27" s="49"/>
      <c r="P27" s="49"/>
      <c r="Q27" s="49"/>
      <c r="R27" s="49"/>
      <c r="S27" s="49"/>
      <c r="T27" s="49"/>
      <c r="U27" s="53"/>
      <c r="V27" s="53"/>
      <c r="W27" s="49"/>
      <c r="X27" s="53"/>
      <c r="Y27" s="53"/>
      <c r="Z27" s="53"/>
      <c r="AA27" s="53"/>
      <c r="AB27" s="53"/>
      <c r="AC27" s="53"/>
      <c r="AD27" s="53"/>
      <c r="AE27" s="53"/>
      <c r="AF27" s="53"/>
      <c r="AG27" s="53"/>
      <c r="AH27" s="53"/>
      <c r="AI27" s="53"/>
      <c r="AJ27" s="53"/>
      <c r="AK27" s="53"/>
      <c r="AL27" s="49"/>
      <c r="AM27" s="53"/>
      <c r="AN27" s="53"/>
      <c r="AO27" s="53"/>
      <c r="AP27" s="53"/>
      <c r="AQ27" s="53"/>
      <c r="AR27" s="53"/>
      <c r="AS27" s="53"/>
      <c r="AT27" s="53"/>
      <c r="AU27" s="53"/>
      <c r="AV27" s="49"/>
      <c r="AW27" s="49"/>
      <c r="AX27" s="49"/>
      <c r="AY27" s="49"/>
      <c r="AZ27" s="49"/>
      <c r="BA27" s="49"/>
      <c r="BB27" s="49"/>
      <c r="BC27" s="49"/>
      <c r="BD27" s="49"/>
      <c r="BE27" s="69"/>
    </row>
    <row r="28" spans="1:57" ht="17.25" customHeight="1">
      <c r="A28" s="49"/>
      <c r="B28" s="64" t="s">
        <v>57</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69"/>
    </row>
    <row r="29" spans="1:57" ht="14.25" customHeight="1">
      <c r="A29" s="64"/>
      <c r="B29" s="64"/>
      <c r="C29" s="64"/>
      <c r="D29" s="307" t="s">
        <v>60</v>
      </c>
      <c r="E29" s="307"/>
      <c r="F29" s="307"/>
      <c r="G29" s="307"/>
      <c r="H29" s="307"/>
      <c r="I29" s="307"/>
      <c r="J29" s="307"/>
      <c r="K29" s="307"/>
      <c r="L29" s="307"/>
      <c r="M29" s="307"/>
      <c r="N29" s="307"/>
      <c r="O29" s="307"/>
      <c r="P29" s="307"/>
      <c r="Q29" s="64"/>
      <c r="R29" s="298" t="s">
        <v>61</v>
      </c>
      <c r="S29" s="298"/>
      <c r="T29" s="64"/>
      <c r="U29" s="307" t="s">
        <v>62</v>
      </c>
      <c r="V29" s="307"/>
      <c r="W29" s="307"/>
      <c r="X29" s="307"/>
      <c r="Y29" s="307"/>
      <c r="Z29" s="307"/>
      <c r="AA29" s="64"/>
      <c r="AB29" s="64"/>
      <c r="AC29" s="64"/>
      <c r="AD29" s="64"/>
      <c r="AE29" s="307" t="s">
        <v>101</v>
      </c>
      <c r="AF29" s="307"/>
      <c r="AG29" s="307"/>
      <c r="AH29" s="307"/>
      <c r="AI29" s="307"/>
      <c r="AJ29" s="307"/>
      <c r="AK29" s="307"/>
      <c r="AL29" s="307"/>
      <c r="AM29" s="307"/>
      <c r="AN29" s="307"/>
      <c r="AO29" s="307"/>
      <c r="AP29" s="307"/>
      <c r="AQ29" s="307"/>
      <c r="AR29" s="68"/>
      <c r="AS29" s="298" t="s">
        <v>61</v>
      </c>
      <c r="AT29" s="298"/>
      <c r="AU29" s="68"/>
      <c r="AV29" s="307" t="s">
        <v>73</v>
      </c>
      <c r="AW29" s="307"/>
      <c r="AX29" s="307"/>
      <c r="AY29" s="307"/>
      <c r="AZ29" s="307"/>
      <c r="BA29" s="307"/>
      <c r="BB29" s="64"/>
      <c r="BC29" s="64"/>
      <c r="BD29" s="49"/>
      <c r="BE29" s="69"/>
    </row>
    <row r="30" spans="1:57" ht="14.25" customHeight="1">
      <c r="A30" s="64"/>
      <c r="B30" s="64"/>
      <c r="C30" s="64"/>
      <c r="D30" s="307" t="s">
        <v>84</v>
      </c>
      <c r="E30" s="307"/>
      <c r="F30" s="307"/>
      <c r="G30" s="307"/>
      <c r="H30" s="307"/>
      <c r="I30" s="307"/>
      <c r="J30" s="307"/>
      <c r="K30" s="307"/>
      <c r="L30" s="307"/>
      <c r="M30" s="307"/>
      <c r="N30" s="307"/>
      <c r="O30" s="307"/>
      <c r="P30" s="307"/>
      <c r="Q30" s="64"/>
      <c r="R30" s="298" t="s">
        <v>61</v>
      </c>
      <c r="S30" s="298"/>
      <c r="T30" s="64"/>
      <c r="U30" s="307" t="s">
        <v>63</v>
      </c>
      <c r="V30" s="307"/>
      <c r="W30" s="307"/>
      <c r="X30" s="307"/>
      <c r="Y30" s="307"/>
      <c r="Z30" s="307"/>
      <c r="AA30" s="64"/>
      <c r="AB30" s="64"/>
      <c r="AC30" s="64"/>
      <c r="AD30" s="64"/>
      <c r="AE30" s="307" t="s">
        <v>103</v>
      </c>
      <c r="AF30" s="307"/>
      <c r="AG30" s="307"/>
      <c r="AH30" s="307"/>
      <c r="AI30" s="307"/>
      <c r="AJ30" s="307"/>
      <c r="AK30" s="307"/>
      <c r="AL30" s="307"/>
      <c r="AM30" s="307"/>
      <c r="AN30" s="307"/>
      <c r="AO30" s="307"/>
      <c r="AP30" s="307"/>
      <c r="AQ30" s="307"/>
      <c r="AR30" s="64"/>
      <c r="AS30" s="298" t="s">
        <v>61</v>
      </c>
      <c r="AT30" s="298"/>
      <c r="AU30" s="64"/>
      <c r="AV30" s="307" t="s">
        <v>74</v>
      </c>
      <c r="AW30" s="307"/>
      <c r="AX30" s="307"/>
      <c r="AY30" s="307"/>
      <c r="AZ30" s="307"/>
      <c r="BA30" s="307"/>
      <c r="BB30" s="64"/>
      <c r="BC30" s="64"/>
      <c r="BD30" s="49"/>
      <c r="BE30" s="69"/>
    </row>
    <row r="31" spans="1:57" ht="14.25" customHeight="1">
      <c r="A31" s="65"/>
      <c r="B31" s="65"/>
      <c r="C31" s="65"/>
      <c r="D31" s="307" t="s">
        <v>86</v>
      </c>
      <c r="E31" s="307"/>
      <c r="F31" s="307"/>
      <c r="G31" s="307"/>
      <c r="H31" s="307"/>
      <c r="I31" s="307"/>
      <c r="J31" s="307"/>
      <c r="K31" s="307"/>
      <c r="L31" s="307"/>
      <c r="M31" s="307"/>
      <c r="N31" s="307"/>
      <c r="O31" s="307"/>
      <c r="P31" s="307"/>
      <c r="Q31" s="65"/>
      <c r="R31" s="298" t="s">
        <v>61</v>
      </c>
      <c r="S31" s="298"/>
      <c r="T31" s="65"/>
      <c r="U31" s="307" t="s">
        <v>64</v>
      </c>
      <c r="V31" s="307"/>
      <c r="W31" s="307"/>
      <c r="X31" s="307"/>
      <c r="Y31" s="307"/>
      <c r="Z31" s="307"/>
      <c r="AA31" s="64"/>
      <c r="AB31" s="64"/>
      <c r="AC31" s="64"/>
      <c r="AD31" s="64"/>
      <c r="AE31" s="307" t="s">
        <v>105</v>
      </c>
      <c r="AF31" s="307"/>
      <c r="AG31" s="307"/>
      <c r="AH31" s="307"/>
      <c r="AI31" s="307"/>
      <c r="AJ31" s="307"/>
      <c r="AK31" s="307"/>
      <c r="AL31" s="307"/>
      <c r="AM31" s="307"/>
      <c r="AN31" s="307"/>
      <c r="AO31" s="307"/>
      <c r="AP31" s="307"/>
      <c r="AQ31" s="307"/>
      <c r="AR31" s="65"/>
      <c r="AS31" s="298" t="s">
        <v>61</v>
      </c>
      <c r="AT31" s="298"/>
      <c r="AU31" s="65"/>
      <c r="AV31" s="307" t="s">
        <v>75</v>
      </c>
      <c r="AW31" s="307"/>
      <c r="AX31" s="307"/>
      <c r="AY31" s="307"/>
      <c r="AZ31" s="307"/>
      <c r="BA31" s="307"/>
      <c r="BB31" s="65"/>
      <c r="BC31" s="65"/>
      <c r="BD31" s="49"/>
      <c r="BE31" s="69"/>
    </row>
    <row r="32" spans="1:57" ht="14.25" customHeight="1">
      <c r="A32" s="64"/>
      <c r="B32" s="64"/>
      <c r="C32" s="64"/>
      <c r="D32" s="307" t="s">
        <v>88</v>
      </c>
      <c r="E32" s="307"/>
      <c r="F32" s="307"/>
      <c r="G32" s="307"/>
      <c r="H32" s="307"/>
      <c r="I32" s="307"/>
      <c r="J32" s="307"/>
      <c r="K32" s="307"/>
      <c r="L32" s="307"/>
      <c r="M32" s="307"/>
      <c r="N32" s="307"/>
      <c r="O32" s="307"/>
      <c r="P32" s="307"/>
      <c r="Q32" s="64"/>
      <c r="R32" s="298" t="s">
        <v>61</v>
      </c>
      <c r="S32" s="298"/>
      <c r="T32" s="64"/>
      <c r="U32" s="307" t="s">
        <v>228</v>
      </c>
      <c r="V32" s="307"/>
      <c r="W32" s="307"/>
      <c r="X32" s="307"/>
      <c r="Y32" s="307"/>
      <c r="Z32" s="307"/>
      <c r="AA32" s="64"/>
      <c r="AB32" s="64"/>
      <c r="AC32" s="64"/>
      <c r="AD32" s="64"/>
      <c r="AE32" s="307" t="s">
        <v>107</v>
      </c>
      <c r="AF32" s="307"/>
      <c r="AG32" s="307"/>
      <c r="AH32" s="307"/>
      <c r="AI32" s="307"/>
      <c r="AJ32" s="307"/>
      <c r="AK32" s="307"/>
      <c r="AL32" s="307"/>
      <c r="AM32" s="307"/>
      <c r="AN32" s="307"/>
      <c r="AO32" s="307"/>
      <c r="AP32" s="307"/>
      <c r="AQ32" s="307"/>
      <c r="AR32" s="64"/>
      <c r="AS32" s="298" t="s">
        <v>61</v>
      </c>
      <c r="AT32" s="298"/>
      <c r="AU32" s="64"/>
      <c r="AV32" s="307" t="s">
        <v>76</v>
      </c>
      <c r="AW32" s="307"/>
      <c r="AX32" s="307"/>
      <c r="AY32" s="307"/>
      <c r="AZ32" s="307"/>
      <c r="BA32" s="307"/>
      <c r="BB32" s="64"/>
      <c r="BC32" s="64"/>
      <c r="BD32" s="49"/>
      <c r="BE32" s="69"/>
    </row>
    <row r="33" spans="1:57" ht="14.25" customHeight="1">
      <c r="A33" s="64"/>
      <c r="B33" s="66"/>
      <c r="C33" s="66"/>
      <c r="D33" s="307" t="s">
        <v>90</v>
      </c>
      <c r="E33" s="307"/>
      <c r="F33" s="307"/>
      <c r="G33" s="307"/>
      <c r="H33" s="307"/>
      <c r="I33" s="307"/>
      <c r="J33" s="307"/>
      <c r="K33" s="307"/>
      <c r="L33" s="307"/>
      <c r="M33" s="307"/>
      <c r="N33" s="307"/>
      <c r="O33" s="307"/>
      <c r="P33" s="307"/>
      <c r="Q33" s="65"/>
      <c r="R33" s="298" t="s">
        <v>61</v>
      </c>
      <c r="S33" s="298"/>
      <c r="T33" s="65"/>
      <c r="U33" s="307" t="s">
        <v>65</v>
      </c>
      <c r="V33" s="307"/>
      <c r="W33" s="307"/>
      <c r="X33" s="307"/>
      <c r="Y33" s="307"/>
      <c r="Z33" s="307"/>
      <c r="AA33" s="65"/>
      <c r="AB33" s="65"/>
      <c r="AC33" s="65"/>
      <c r="AD33" s="65"/>
      <c r="AE33" s="307" t="s">
        <v>109</v>
      </c>
      <c r="AF33" s="307"/>
      <c r="AG33" s="307"/>
      <c r="AH33" s="307"/>
      <c r="AI33" s="307"/>
      <c r="AJ33" s="307"/>
      <c r="AK33" s="307"/>
      <c r="AL33" s="307"/>
      <c r="AM33" s="307"/>
      <c r="AN33" s="307"/>
      <c r="AO33" s="307"/>
      <c r="AP33" s="307"/>
      <c r="AQ33" s="307"/>
      <c r="AR33" s="65"/>
      <c r="AS33" s="298" t="s">
        <v>61</v>
      </c>
      <c r="AT33" s="298"/>
      <c r="AU33" s="65"/>
      <c r="AV33" s="307" t="s">
        <v>77</v>
      </c>
      <c r="AW33" s="307"/>
      <c r="AX33" s="307"/>
      <c r="AY33" s="307"/>
      <c r="AZ33" s="307"/>
      <c r="BA33" s="307"/>
      <c r="BB33" s="64"/>
      <c r="BC33" s="64"/>
      <c r="BD33" s="49"/>
      <c r="BE33" s="69"/>
    </row>
    <row r="34" spans="1:57" ht="14.25" customHeight="1">
      <c r="A34" s="64"/>
      <c r="B34" s="66"/>
      <c r="C34" s="66"/>
      <c r="D34" s="307" t="s">
        <v>92</v>
      </c>
      <c r="E34" s="307"/>
      <c r="F34" s="307"/>
      <c r="G34" s="307"/>
      <c r="H34" s="307"/>
      <c r="I34" s="307"/>
      <c r="J34" s="307"/>
      <c r="K34" s="307"/>
      <c r="L34" s="307"/>
      <c r="M34" s="307"/>
      <c r="N34" s="307"/>
      <c r="O34" s="307"/>
      <c r="P34" s="307"/>
      <c r="Q34" s="65"/>
      <c r="R34" s="298" t="s">
        <v>61</v>
      </c>
      <c r="S34" s="298"/>
      <c r="T34" s="65"/>
      <c r="U34" s="307" t="s">
        <v>66</v>
      </c>
      <c r="V34" s="307"/>
      <c r="W34" s="307"/>
      <c r="X34" s="307"/>
      <c r="Y34" s="307"/>
      <c r="Z34" s="307"/>
      <c r="AA34" s="65"/>
      <c r="AB34" s="65"/>
      <c r="AC34" s="65"/>
      <c r="AD34" s="65"/>
      <c r="AE34" s="307" t="s">
        <v>111</v>
      </c>
      <c r="AF34" s="307"/>
      <c r="AG34" s="307"/>
      <c r="AH34" s="307"/>
      <c r="AI34" s="307"/>
      <c r="AJ34" s="307"/>
      <c r="AK34" s="307"/>
      <c r="AL34" s="307"/>
      <c r="AM34" s="307"/>
      <c r="AN34" s="307"/>
      <c r="AO34" s="307"/>
      <c r="AP34" s="307"/>
      <c r="AQ34" s="307"/>
      <c r="AR34" s="65"/>
      <c r="AS34" s="298" t="s">
        <v>61</v>
      </c>
      <c r="AT34" s="298"/>
      <c r="AU34" s="65"/>
      <c r="AV34" s="307" t="s">
        <v>78</v>
      </c>
      <c r="AW34" s="307"/>
      <c r="AX34" s="307"/>
      <c r="AY34" s="307"/>
      <c r="AZ34" s="307"/>
      <c r="BA34" s="307"/>
      <c r="BB34" s="64"/>
      <c r="BC34" s="64"/>
      <c r="BD34" s="49"/>
      <c r="BE34" s="69"/>
    </row>
    <row r="35" spans="1:57" ht="14.25" customHeight="1">
      <c r="A35" s="64"/>
      <c r="B35" s="66"/>
      <c r="C35" s="66"/>
      <c r="D35" s="307" t="s">
        <v>222</v>
      </c>
      <c r="E35" s="307"/>
      <c r="F35" s="307"/>
      <c r="G35" s="307"/>
      <c r="H35" s="307"/>
      <c r="I35" s="307"/>
      <c r="J35" s="307"/>
      <c r="K35" s="307"/>
      <c r="L35" s="307"/>
      <c r="M35" s="307"/>
      <c r="N35" s="307"/>
      <c r="O35" s="307"/>
      <c r="P35" s="307"/>
      <c r="Q35" s="65"/>
      <c r="R35" s="298" t="s">
        <v>61</v>
      </c>
      <c r="S35" s="298"/>
      <c r="T35" s="65"/>
      <c r="U35" s="307" t="s">
        <v>223</v>
      </c>
      <c r="V35" s="307"/>
      <c r="W35" s="307"/>
      <c r="X35" s="307"/>
      <c r="Y35" s="307"/>
      <c r="Z35" s="307"/>
      <c r="AA35" s="65"/>
      <c r="AB35" s="65"/>
      <c r="AC35" s="65"/>
      <c r="AD35" s="65"/>
      <c r="AE35" s="307" t="s">
        <v>113</v>
      </c>
      <c r="AF35" s="307"/>
      <c r="AG35" s="307"/>
      <c r="AH35" s="307"/>
      <c r="AI35" s="307"/>
      <c r="AJ35" s="307"/>
      <c r="AK35" s="307"/>
      <c r="AL35" s="307"/>
      <c r="AM35" s="307"/>
      <c r="AN35" s="307"/>
      <c r="AO35" s="307"/>
      <c r="AP35" s="307"/>
      <c r="AQ35" s="307"/>
      <c r="AR35" s="65"/>
      <c r="AS35" s="298" t="s">
        <v>61</v>
      </c>
      <c r="AT35" s="298"/>
      <c r="AU35" s="65"/>
      <c r="AV35" s="307" t="s">
        <v>79</v>
      </c>
      <c r="AW35" s="307"/>
      <c r="AX35" s="307"/>
      <c r="AY35" s="307"/>
      <c r="AZ35" s="307"/>
      <c r="BA35" s="307"/>
      <c r="BB35" s="64"/>
      <c r="BC35" s="64"/>
      <c r="BD35" s="49"/>
      <c r="BE35" s="69"/>
    </row>
    <row r="36" spans="1:57" ht="14.25" customHeight="1">
      <c r="A36" s="64"/>
      <c r="B36" s="66"/>
      <c r="C36" s="66"/>
      <c r="D36" s="307" t="s">
        <v>93</v>
      </c>
      <c r="E36" s="307"/>
      <c r="F36" s="307"/>
      <c r="G36" s="307"/>
      <c r="H36" s="307"/>
      <c r="I36" s="307"/>
      <c r="J36" s="307"/>
      <c r="K36" s="307"/>
      <c r="L36" s="307"/>
      <c r="M36" s="307"/>
      <c r="N36" s="307"/>
      <c r="O36" s="307"/>
      <c r="P36" s="307"/>
      <c r="Q36" s="65"/>
      <c r="R36" s="298" t="s">
        <v>61</v>
      </c>
      <c r="S36" s="298"/>
      <c r="T36" s="65"/>
      <c r="U36" s="307" t="s">
        <v>67</v>
      </c>
      <c r="V36" s="307"/>
      <c r="W36" s="307"/>
      <c r="X36" s="307"/>
      <c r="Y36" s="307"/>
      <c r="Z36" s="307"/>
      <c r="AA36" s="66"/>
      <c r="AB36" s="66"/>
      <c r="AC36" s="66"/>
      <c r="AD36" s="66"/>
      <c r="AE36" s="307" t="s">
        <v>114</v>
      </c>
      <c r="AF36" s="307"/>
      <c r="AG36" s="307"/>
      <c r="AH36" s="307"/>
      <c r="AI36" s="307"/>
      <c r="AJ36" s="307"/>
      <c r="AK36" s="307"/>
      <c r="AL36" s="307"/>
      <c r="AM36" s="307"/>
      <c r="AN36" s="307"/>
      <c r="AO36" s="307"/>
      <c r="AP36" s="307"/>
      <c r="AQ36" s="307"/>
      <c r="AR36" s="66"/>
      <c r="AS36" s="298" t="s">
        <v>61</v>
      </c>
      <c r="AT36" s="298"/>
      <c r="AU36" s="66"/>
      <c r="AV36" s="307" t="s">
        <v>227</v>
      </c>
      <c r="AW36" s="307"/>
      <c r="AX36" s="307"/>
      <c r="AY36" s="307"/>
      <c r="AZ36" s="307"/>
      <c r="BA36" s="307"/>
      <c r="BB36" s="66"/>
      <c r="BC36" s="66"/>
      <c r="BD36" s="67"/>
      <c r="BE36" s="69"/>
    </row>
    <row r="37" spans="1:57" ht="14.25" customHeight="1">
      <c r="A37" s="64"/>
      <c r="B37" s="64"/>
      <c r="C37" s="64"/>
      <c r="D37" s="307" t="s">
        <v>95</v>
      </c>
      <c r="E37" s="307"/>
      <c r="F37" s="307"/>
      <c r="G37" s="307"/>
      <c r="H37" s="307"/>
      <c r="I37" s="307"/>
      <c r="J37" s="307"/>
      <c r="K37" s="307"/>
      <c r="L37" s="307"/>
      <c r="M37" s="307"/>
      <c r="N37" s="307"/>
      <c r="O37" s="307"/>
      <c r="P37" s="307"/>
      <c r="Q37" s="66"/>
      <c r="R37" s="298" t="s">
        <v>61</v>
      </c>
      <c r="S37" s="298"/>
      <c r="T37" s="66"/>
      <c r="U37" s="307" t="s">
        <v>68</v>
      </c>
      <c r="V37" s="307"/>
      <c r="W37" s="307"/>
      <c r="X37" s="307"/>
      <c r="Y37" s="307"/>
      <c r="Z37" s="307"/>
      <c r="AA37" s="66"/>
      <c r="AB37" s="66"/>
      <c r="AC37" s="66"/>
      <c r="AD37" s="66"/>
      <c r="AE37" s="307" t="s">
        <v>115</v>
      </c>
      <c r="AF37" s="307"/>
      <c r="AG37" s="307"/>
      <c r="AH37" s="307"/>
      <c r="AI37" s="307"/>
      <c r="AJ37" s="307"/>
      <c r="AK37" s="307"/>
      <c r="AL37" s="307"/>
      <c r="AM37" s="307"/>
      <c r="AN37" s="307"/>
      <c r="AO37" s="307"/>
      <c r="AP37" s="307"/>
      <c r="AQ37" s="307"/>
      <c r="AR37" s="66"/>
      <c r="AS37" s="298" t="s">
        <v>61</v>
      </c>
      <c r="AT37" s="298"/>
      <c r="AU37" s="66"/>
      <c r="AV37" s="307" t="s">
        <v>80</v>
      </c>
      <c r="AW37" s="307"/>
      <c r="AX37" s="307"/>
      <c r="AY37" s="307"/>
      <c r="AZ37" s="307"/>
      <c r="BA37" s="307"/>
      <c r="BB37" s="66"/>
      <c r="BC37" s="66"/>
      <c r="BD37" s="67"/>
      <c r="BE37" s="69"/>
    </row>
    <row r="38" spans="1:57" ht="14.25" customHeight="1">
      <c r="A38" s="64"/>
      <c r="B38" s="66"/>
      <c r="C38" s="66"/>
      <c r="D38" s="307" t="s">
        <v>97</v>
      </c>
      <c r="E38" s="307"/>
      <c r="F38" s="307"/>
      <c r="G38" s="307"/>
      <c r="H38" s="307"/>
      <c r="I38" s="307"/>
      <c r="J38" s="307"/>
      <c r="K38" s="307"/>
      <c r="L38" s="307"/>
      <c r="M38" s="307"/>
      <c r="N38" s="307"/>
      <c r="O38" s="307"/>
      <c r="P38" s="307"/>
      <c r="Q38" s="66"/>
      <c r="R38" s="298" t="s">
        <v>61</v>
      </c>
      <c r="S38" s="298"/>
      <c r="T38" s="66"/>
      <c r="U38" s="307" t="s">
        <v>69</v>
      </c>
      <c r="V38" s="307"/>
      <c r="W38" s="307"/>
      <c r="X38" s="307"/>
      <c r="Y38" s="307"/>
      <c r="Z38" s="307"/>
      <c r="AA38" s="66"/>
      <c r="AB38" s="66"/>
      <c r="AC38" s="66"/>
      <c r="AD38" s="66"/>
      <c r="AE38" s="307" t="s">
        <v>117</v>
      </c>
      <c r="AF38" s="307"/>
      <c r="AG38" s="307"/>
      <c r="AH38" s="307"/>
      <c r="AI38" s="307"/>
      <c r="AJ38" s="307"/>
      <c r="AK38" s="307"/>
      <c r="AL38" s="307"/>
      <c r="AM38" s="307"/>
      <c r="AN38" s="307"/>
      <c r="AO38" s="307"/>
      <c r="AP38" s="307"/>
      <c r="AQ38" s="307"/>
      <c r="AR38" s="66"/>
      <c r="AS38" s="298" t="s">
        <v>61</v>
      </c>
      <c r="AT38" s="298"/>
      <c r="AU38" s="66"/>
      <c r="AV38" s="307" t="s">
        <v>81</v>
      </c>
      <c r="AW38" s="307"/>
      <c r="AX38" s="307"/>
      <c r="AY38" s="307"/>
      <c r="AZ38" s="307"/>
      <c r="BA38" s="307"/>
      <c r="BB38" s="66"/>
      <c r="BC38" s="66"/>
      <c r="BD38" s="67"/>
      <c r="BE38" s="69"/>
    </row>
    <row r="39" spans="1:57" ht="14.25" customHeight="1">
      <c r="A39" s="64"/>
      <c r="B39" s="64"/>
      <c r="C39" s="64"/>
      <c r="D39" s="307" t="s">
        <v>98</v>
      </c>
      <c r="E39" s="307"/>
      <c r="F39" s="307"/>
      <c r="G39" s="307"/>
      <c r="H39" s="307"/>
      <c r="I39" s="307"/>
      <c r="J39" s="307"/>
      <c r="K39" s="307"/>
      <c r="L39" s="307"/>
      <c r="M39" s="307"/>
      <c r="N39" s="307"/>
      <c r="O39" s="307"/>
      <c r="P39" s="307"/>
      <c r="Q39" s="66"/>
      <c r="R39" s="298" t="s">
        <v>61</v>
      </c>
      <c r="S39" s="298"/>
      <c r="T39" s="66"/>
      <c r="U39" s="307" t="s">
        <v>70</v>
      </c>
      <c r="V39" s="307"/>
      <c r="W39" s="307"/>
      <c r="X39" s="307"/>
      <c r="Y39" s="307"/>
      <c r="Z39" s="307"/>
      <c r="AA39" s="66"/>
      <c r="AB39" s="66"/>
      <c r="AC39" s="66"/>
      <c r="AD39" s="66"/>
      <c r="AE39" s="307" t="s">
        <v>119</v>
      </c>
      <c r="AF39" s="307"/>
      <c r="AG39" s="307"/>
      <c r="AH39" s="307"/>
      <c r="AI39" s="307"/>
      <c r="AJ39" s="307"/>
      <c r="AK39" s="307"/>
      <c r="AL39" s="307"/>
      <c r="AM39" s="307"/>
      <c r="AN39" s="307"/>
      <c r="AO39" s="307"/>
      <c r="AP39" s="307"/>
      <c r="AQ39" s="307"/>
      <c r="AR39" s="66"/>
      <c r="AS39" s="298" t="s">
        <v>61</v>
      </c>
      <c r="AT39" s="298"/>
      <c r="AU39" s="66"/>
      <c r="AV39" s="307" t="s">
        <v>82</v>
      </c>
      <c r="AW39" s="307"/>
      <c r="AX39" s="307"/>
      <c r="AY39" s="307"/>
      <c r="AZ39" s="307"/>
      <c r="BA39" s="307"/>
      <c r="BB39" s="66"/>
      <c r="BC39" s="66"/>
      <c r="BD39" s="67"/>
      <c r="BE39" s="69"/>
    </row>
    <row r="40" spans="1:57" ht="14.25" customHeight="1">
      <c r="A40" s="64"/>
      <c r="B40" s="66"/>
      <c r="C40" s="66"/>
      <c r="D40" s="307" t="s">
        <v>99</v>
      </c>
      <c r="E40" s="307"/>
      <c r="F40" s="307"/>
      <c r="G40" s="307"/>
      <c r="H40" s="307"/>
      <c r="I40" s="307"/>
      <c r="J40" s="307"/>
      <c r="K40" s="307"/>
      <c r="L40" s="307"/>
      <c r="M40" s="307"/>
      <c r="N40" s="307"/>
      <c r="O40" s="307"/>
      <c r="P40" s="307"/>
      <c r="Q40" s="66"/>
      <c r="R40" s="298" t="s">
        <v>61</v>
      </c>
      <c r="S40" s="298"/>
      <c r="T40" s="66"/>
      <c r="U40" s="307" t="s">
        <v>71</v>
      </c>
      <c r="V40" s="307"/>
      <c r="W40" s="307"/>
      <c r="X40" s="307"/>
      <c r="Y40" s="307"/>
      <c r="Z40" s="307"/>
      <c r="AA40" s="66"/>
      <c r="AB40" s="66"/>
      <c r="AC40" s="66"/>
      <c r="AD40" s="66"/>
      <c r="AE40" s="307"/>
      <c r="AF40" s="307"/>
      <c r="AG40" s="307"/>
      <c r="AH40" s="307"/>
      <c r="AI40" s="307"/>
      <c r="AJ40" s="307"/>
      <c r="AK40" s="307"/>
      <c r="AL40" s="307"/>
      <c r="AM40" s="307"/>
      <c r="AN40" s="307"/>
      <c r="AO40" s="307"/>
      <c r="AP40" s="307"/>
      <c r="AQ40" s="307"/>
      <c r="AR40" s="66"/>
      <c r="AS40" s="298"/>
      <c r="AT40" s="298"/>
      <c r="AU40" s="66"/>
      <c r="AV40" s="307"/>
      <c r="AW40" s="307"/>
      <c r="AX40" s="307"/>
      <c r="AY40" s="307"/>
      <c r="AZ40" s="307"/>
      <c r="BA40" s="307"/>
      <c r="BB40" s="66"/>
      <c r="BC40" s="66"/>
      <c r="BD40" s="67"/>
      <c r="BE40" s="69"/>
    </row>
    <row r="41" spans="1:57" ht="14.25" customHeight="1">
      <c r="A41" s="68"/>
      <c r="B41" s="68"/>
      <c r="C41" s="68"/>
      <c r="D41" s="307" t="s">
        <v>100</v>
      </c>
      <c r="E41" s="307"/>
      <c r="F41" s="307"/>
      <c r="G41" s="307"/>
      <c r="H41" s="307"/>
      <c r="I41" s="307"/>
      <c r="J41" s="307"/>
      <c r="K41" s="307"/>
      <c r="L41" s="307"/>
      <c r="M41" s="307"/>
      <c r="N41" s="307"/>
      <c r="O41" s="307"/>
      <c r="P41" s="307"/>
      <c r="Q41" s="66"/>
      <c r="R41" s="298" t="s">
        <v>61</v>
      </c>
      <c r="S41" s="298"/>
      <c r="T41" s="66"/>
      <c r="U41" s="307" t="s">
        <v>72</v>
      </c>
      <c r="V41" s="307"/>
      <c r="W41" s="307"/>
      <c r="X41" s="307"/>
      <c r="Y41" s="307"/>
      <c r="Z41" s="307"/>
      <c r="AA41" s="68"/>
      <c r="AB41" s="68"/>
      <c r="AC41" s="68"/>
      <c r="AD41" s="68"/>
      <c r="AE41" s="307"/>
      <c r="AF41" s="307"/>
      <c r="AG41" s="307"/>
      <c r="AH41" s="307"/>
      <c r="AI41" s="307"/>
      <c r="AJ41" s="307"/>
      <c r="AK41" s="307"/>
      <c r="AL41" s="307"/>
      <c r="AM41" s="307"/>
      <c r="AN41" s="307"/>
      <c r="AO41" s="307"/>
      <c r="AP41" s="307"/>
      <c r="AQ41" s="307"/>
      <c r="AR41" s="68"/>
      <c r="AS41" s="298"/>
      <c r="AT41" s="298"/>
      <c r="AU41" s="68"/>
      <c r="AV41" s="307"/>
      <c r="AW41" s="307"/>
      <c r="AX41" s="307"/>
      <c r="AY41" s="307"/>
      <c r="AZ41" s="307"/>
      <c r="BA41" s="307"/>
      <c r="BB41" s="68"/>
      <c r="BC41" s="68"/>
      <c r="BD41" s="48"/>
      <c r="BE41" s="69"/>
    </row>
    <row r="42" spans="1:57" ht="11.2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48"/>
      <c r="BE42" s="69"/>
    </row>
    <row r="43" spans="1:57" ht="17.25" customHeight="1">
      <c r="A43" s="49"/>
      <c r="B43" s="64" t="s">
        <v>120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69"/>
    </row>
    <row r="44" spans="1:57" ht="17.25" customHeight="1">
      <c r="A44" s="49"/>
      <c r="B44" s="64" t="s">
        <v>121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69"/>
    </row>
    <row r="45" spans="1:57" ht="11.2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48"/>
      <c r="BE45" s="69"/>
    </row>
    <row r="46" spans="1:57" ht="11.25" customHeight="1">
      <c r="A46" s="68"/>
      <c r="B46" s="68"/>
      <c r="C46" s="68"/>
      <c r="D46" s="68"/>
      <c r="E46" s="68"/>
      <c r="F46" s="68"/>
      <c r="G46" s="68"/>
      <c r="H46" s="68"/>
      <c r="I46" s="68"/>
      <c r="J46" s="68"/>
      <c r="K46" s="68"/>
      <c r="L46" s="68"/>
      <c r="M46" s="68"/>
      <c r="N46" s="68"/>
      <c r="O46" s="68"/>
      <c r="P46" s="68"/>
      <c r="Q46" s="68"/>
      <c r="R46" s="68"/>
      <c r="S46" s="68"/>
      <c r="T46" s="68"/>
      <c r="U46" s="68"/>
      <c r="V46" s="68"/>
      <c r="W46" s="279" t="s">
        <v>229</v>
      </c>
      <c r="X46" s="280"/>
      <c r="Y46" s="280"/>
      <c r="Z46" s="280"/>
      <c r="AA46" s="280"/>
      <c r="AB46" s="280"/>
      <c r="AC46" s="280"/>
      <c r="AD46" s="280"/>
      <c r="AE46" s="280"/>
      <c r="AF46" s="280"/>
      <c r="AG46" s="280"/>
      <c r="AH46" s="281"/>
      <c r="AI46" s="68"/>
      <c r="AJ46" s="68"/>
      <c r="AK46" s="68"/>
      <c r="AL46" s="68"/>
      <c r="AM46" s="68"/>
      <c r="AN46" s="68"/>
      <c r="AO46" s="68"/>
      <c r="AP46" s="68"/>
      <c r="AQ46" s="68"/>
      <c r="AR46" s="68"/>
      <c r="AS46" s="68"/>
      <c r="AT46" s="68"/>
      <c r="AU46" s="68"/>
      <c r="AV46" s="68"/>
      <c r="AW46" s="68"/>
      <c r="AX46" s="68"/>
      <c r="AY46" s="68"/>
      <c r="AZ46" s="68"/>
      <c r="BA46" s="68"/>
      <c r="BB46" s="68"/>
      <c r="BC46" s="68"/>
      <c r="BD46" s="48"/>
      <c r="BE46" s="69"/>
    </row>
    <row r="47" spans="1:57" ht="11.25" customHeight="1">
      <c r="A47" s="68"/>
      <c r="B47" s="68"/>
      <c r="C47" s="68"/>
      <c r="D47" s="68"/>
      <c r="E47" s="68"/>
      <c r="F47" s="68"/>
      <c r="G47" s="68"/>
      <c r="H47" s="68"/>
      <c r="I47" s="68"/>
      <c r="J47" s="68"/>
      <c r="K47" s="68"/>
      <c r="L47" s="68"/>
      <c r="M47" s="68"/>
      <c r="N47" s="68"/>
      <c r="O47" s="68"/>
      <c r="P47" s="68"/>
      <c r="Q47" s="68"/>
      <c r="R47" s="68"/>
      <c r="S47" s="68"/>
      <c r="T47" s="68"/>
      <c r="U47" s="68"/>
      <c r="V47" s="68"/>
      <c r="W47" s="282"/>
      <c r="X47" s="283"/>
      <c r="Y47" s="283"/>
      <c r="Z47" s="283"/>
      <c r="AA47" s="283"/>
      <c r="AB47" s="283"/>
      <c r="AC47" s="283"/>
      <c r="AD47" s="283"/>
      <c r="AE47" s="283"/>
      <c r="AF47" s="283"/>
      <c r="AG47" s="283"/>
      <c r="AH47" s="284"/>
      <c r="AI47" s="68"/>
      <c r="AJ47" s="68"/>
      <c r="AK47" s="68"/>
      <c r="AL47" s="68"/>
      <c r="AM47" s="68"/>
      <c r="AN47" s="68"/>
      <c r="AO47" s="68"/>
      <c r="AP47" s="68"/>
      <c r="AQ47" s="68"/>
      <c r="AR47" s="68"/>
      <c r="AS47" s="68"/>
      <c r="AT47" s="68"/>
      <c r="AU47" s="68"/>
      <c r="AV47" s="68"/>
      <c r="AW47" s="68"/>
      <c r="AX47" s="68"/>
      <c r="AY47" s="68"/>
      <c r="AZ47" s="68"/>
      <c r="BA47" s="68"/>
      <c r="BB47" s="68"/>
      <c r="BC47" s="68"/>
      <c r="BD47" s="48"/>
      <c r="BE47" s="69"/>
    </row>
    <row r="48" spans="1:57" ht="6.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48"/>
      <c r="BE48" s="69"/>
    </row>
    <row r="49" spans="1:57" ht="11.25" customHeight="1">
      <c r="A49" s="68"/>
      <c r="B49" s="64" t="s">
        <v>230</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48"/>
      <c r="BE49" s="69"/>
    </row>
    <row r="50" spans="1:57" ht="3" customHeight="1">
      <c r="A50" s="68"/>
      <c r="B50" s="64"/>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48"/>
      <c r="BE50" s="69"/>
    </row>
    <row r="51" spans="1:57" ht="11.25" customHeight="1">
      <c r="A51" s="68"/>
      <c r="B51" s="285" t="str">
        <f>'入力用シート'!$B$119&amp;""</f>
        <v>・グロッケン・バスドラム・ティンパニー４台・ヴィブラホォン・マリンバ
・</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7"/>
      <c r="BD51" s="48"/>
      <c r="BE51" s="69"/>
    </row>
    <row r="52" spans="1:57" ht="11.25" customHeight="1">
      <c r="A52" s="68"/>
      <c r="B52" s="288"/>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90"/>
      <c r="BD52" s="48"/>
      <c r="BE52" s="69"/>
    </row>
    <row r="53" spans="1:57" ht="11.25" customHeight="1">
      <c r="A53" s="68"/>
      <c r="B53" s="288"/>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90"/>
      <c r="BD53" s="48"/>
      <c r="BE53" s="69"/>
    </row>
    <row r="54" spans="1:57" ht="11.25" customHeight="1">
      <c r="A54" s="68"/>
      <c r="B54" s="288"/>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90"/>
      <c r="BD54" s="48"/>
      <c r="BE54" s="69"/>
    </row>
    <row r="55" spans="1:57" ht="11.25" customHeight="1">
      <c r="A55" s="68"/>
      <c r="B55" s="288"/>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90"/>
      <c r="BD55" s="48"/>
      <c r="BE55" s="69"/>
    </row>
    <row r="56" spans="1:57" ht="11.25" customHeight="1">
      <c r="A56" s="68"/>
      <c r="B56" s="288"/>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90"/>
      <c r="BD56" s="48"/>
      <c r="BE56" s="69"/>
    </row>
    <row r="57" spans="1:57" ht="11.25" customHeight="1">
      <c r="A57" s="68"/>
      <c r="B57" s="288"/>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90"/>
      <c r="BD57" s="48"/>
      <c r="BE57" s="69"/>
    </row>
    <row r="58" spans="1:57" ht="11.25" customHeight="1">
      <c r="A58" s="68"/>
      <c r="B58" s="288"/>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90"/>
      <c r="BD58" s="48"/>
      <c r="BE58" s="69"/>
    </row>
    <row r="59" spans="1:57" ht="11.25" customHeight="1">
      <c r="A59" s="68"/>
      <c r="B59" s="291"/>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3"/>
      <c r="BD59" s="48"/>
      <c r="BE59" s="69"/>
    </row>
    <row r="60" spans="1:57" ht="3.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69"/>
    </row>
    <row r="61" s="77" customFormat="1" ht="11.25" customHeight="1"/>
    <row r="62" s="77" customFormat="1" ht="11.25" customHeight="1"/>
    <row r="63" s="77" customFormat="1" ht="11.25" customHeight="1"/>
    <row r="64" s="77" customFormat="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row r="116" ht="11.25"/>
  </sheetData>
  <sheetProtection/>
  <mergeCells count="136">
    <mergeCell ref="A2:BD2"/>
    <mergeCell ref="AE40:AQ40"/>
    <mergeCell ref="AS40:AT40"/>
    <mergeCell ref="AV40:BA40"/>
    <mergeCell ref="AF13:AN15"/>
    <mergeCell ref="AO13:AV15"/>
    <mergeCell ref="AW13:BD15"/>
    <mergeCell ref="AS35:AT35"/>
    <mergeCell ref="AV36:BA36"/>
    <mergeCell ref="AO16:AV18"/>
    <mergeCell ref="AE41:AQ41"/>
    <mergeCell ref="AS41:AT41"/>
    <mergeCell ref="AV41:BA41"/>
    <mergeCell ref="AS37:AT37"/>
    <mergeCell ref="AV38:BA38"/>
    <mergeCell ref="AE39:AQ39"/>
    <mergeCell ref="AS38:AT38"/>
    <mergeCell ref="AV39:BA39"/>
    <mergeCell ref="AV37:BA37"/>
    <mergeCell ref="AE38:AQ38"/>
    <mergeCell ref="AE35:AQ35"/>
    <mergeCell ref="AS34:AT34"/>
    <mergeCell ref="AV35:BA35"/>
    <mergeCell ref="AE36:AQ36"/>
    <mergeCell ref="AV33:BA33"/>
    <mergeCell ref="AE34:AQ34"/>
    <mergeCell ref="AS33:AT33"/>
    <mergeCell ref="AV34:BA34"/>
    <mergeCell ref="AV29:BA29"/>
    <mergeCell ref="AE31:AQ31"/>
    <mergeCell ref="AS30:AT30"/>
    <mergeCell ref="AV31:BA31"/>
    <mergeCell ref="AE32:AQ32"/>
    <mergeCell ref="AS31:AT31"/>
    <mergeCell ref="AV32:BA32"/>
    <mergeCell ref="AS29:AT29"/>
    <mergeCell ref="AV30:BA30"/>
    <mergeCell ref="AE30:AQ30"/>
    <mergeCell ref="D38:P38"/>
    <mergeCell ref="U38:Z38"/>
    <mergeCell ref="U39:Z39"/>
    <mergeCell ref="AS32:AT32"/>
    <mergeCell ref="AS39:AT39"/>
    <mergeCell ref="AE37:AQ37"/>
    <mergeCell ref="AS36:AT36"/>
    <mergeCell ref="R38:S38"/>
    <mergeCell ref="R39:S39"/>
    <mergeCell ref="D39:P39"/>
    <mergeCell ref="R40:S40"/>
    <mergeCell ref="R41:S41"/>
    <mergeCell ref="AE29:AQ29"/>
    <mergeCell ref="R34:S34"/>
    <mergeCell ref="R36:S36"/>
    <mergeCell ref="R37:S37"/>
    <mergeCell ref="U32:Z32"/>
    <mergeCell ref="U40:Z40"/>
    <mergeCell ref="U41:Z41"/>
    <mergeCell ref="AE33:AQ33"/>
    <mergeCell ref="D40:P40"/>
    <mergeCell ref="D41:P41"/>
    <mergeCell ref="U33:Z33"/>
    <mergeCell ref="D34:P34"/>
    <mergeCell ref="D36:P36"/>
    <mergeCell ref="D37:P37"/>
    <mergeCell ref="U34:Z34"/>
    <mergeCell ref="U36:Z36"/>
    <mergeCell ref="U37:Z37"/>
    <mergeCell ref="D33:P33"/>
    <mergeCell ref="R32:S32"/>
    <mergeCell ref="U19:AB21"/>
    <mergeCell ref="D31:P31"/>
    <mergeCell ref="D32:P32"/>
    <mergeCell ref="R30:S30"/>
    <mergeCell ref="U30:Z30"/>
    <mergeCell ref="U31:Z31"/>
    <mergeCell ref="M7:T9"/>
    <mergeCell ref="U7:AB9"/>
    <mergeCell ref="D30:P30"/>
    <mergeCell ref="U29:Z29"/>
    <mergeCell ref="M10:T12"/>
    <mergeCell ref="M13:T15"/>
    <mergeCell ref="A7:C9"/>
    <mergeCell ref="A10:C12"/>
    <mergeCell ref="D29:P29"/>
    <mergeCell ref="R29:S29"/>
    <mergeCell ref="A16:C18"/>
    <mergeCell ref="A13:C15"/>
    <mergeCell ref="D10:L12"/>
    <mergeCell ref="D13:L15"/>
    <mergeCell ref="S24:AL24"/>
    <mergeCell ref="D7:L9"/>
    <mergeCell ref="AC13:AE15"/>
    <mergeCell ref="AC16:AE18"/>
    <mergeCell ref="U10:AB12"/>
    <mergeCell ref="A19:C21"/>
    <mergeCell ref="D16:L18"/>
    <mergeCell ref="D19:L21"/>
    <mergeCell ref="M16:T18"/>
    <mergeCell ref="M19:T21"/>
    <mergeCell ref="U13:AB15"/>
    <mergeCell ref="U16:AB18"/>
    <mergeCell ref="AF7:AN9"/>
    <mergeCell ref="AO7:AV9"/>
    <mergeCell ref="AW7:BD9"/>
    <mergeCell ref="AC10:AE12"/>
    <mergeCell ref="AF10:AN12"/>
    <mergeCell ref="AO10:AV12"/>
    <mergeCell ref="AW10:BD12"/>
    <mergeCell ref="AC7:AE9"/>
    <mergeCell ref="A5:C6"/>
    <mergeCell ref="AC5:AE6"/>
    <mergeCell ref="AF5:AN6"/>
    <mergeCell ref="M6:T6"/>
    <mergeCell ref="U6:AB6"/>
    <mergeCell ref="M5:AB5"/>
    <mergeCell ref="D5:L6"/>
    <mergeCell ref="A4:F4"/>
    <mergeCell ref="G4:AN4"/>
    <mergeCell ref="AO4:AT4"/>
    <mergeCell ref="AU4:BD4"/>
    <mergeCell ref="D35:P35"/>
    <mergeCell ref="R35:S35"/>
    <mergeCell ref="U35:Z35"/>
    <mergeCell ref="AO5:BD5"/>
    <mergeCell ref="AO6:AV6"/>
    <mergeCell ref="AW6:BD6"/>
    <mergeCell ref="AW16:BD18"/>
    <mergeCell ref="AC19:AE21"/>
    <mergeCell ref="W46:AH47"/>
    <mergeCell ref="B51:BC59"/>
    <mergeCell ref="AF19:AN21"/>
    <mergeCell ref="AO19:AV21"/>
    <mergeCell ref="AW19:BD21"/>
    <mergeCell ref="AF16:AN18"/>
    <mergeCell ref="R33:S33"/>
    <mergeCell ref="R31:S31"/>
  </mergeCells>
  <printOptions/>
  <pageMargins left="0.7086614173228347" right="0.2362204724409449" top="0.93" bottom="0.2" header="0" footer="0"/>
  <pageSetup horizontalDpi="600" verticalDpi="600" orientation="portrait" paperSize="9" r:id="rId1"/>
  <ignoredErrors>
    <ignoredError sqref="D10" formula="1"/>
  </ignoredErrors>
</worksheet>
</file>

<file path=xl/worksheets/sheet5.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0" defaultRowHeight="13.5" customHeight="1" zeroHeight="1"/>
  <cols>
    <col min="1" max="1" width="9.125" style="0" customWidth="1"/>
    <col min="2" max="2" width="19.125" style="0" customWidth="1"/>
    <col min="3" max="16384" width="0" style="0" hidden="1" customWidth="1"/>
  </cols>
  <sheetData>
    <row r="1" ht="12.75">
      <c r="A1" t="s">
        <v>197</v>
      </c>
    </row>
    <row r="2" spans="1:2" ht="12.75">
      <c r="A2">
        <v>1</v>
      </c>
      <c r="B2" t="s">
        <v>211</v>
      </c>
    </row>
    <row r="3" spans="1:2" ht="12.75">
      <c r="A3">
        <v>2</v>
      </c>
      <c r="B3" t="s">
        <v>210</v>
      </c>
    </row>
    <row r="4" spans="1:2" ht="12.75">
      <c r="A4">
        <v>3</v>
      </c>
      <c r="B4" t="s">
        <v>212</v>
      </c>
    </row>
    <row r="5" spans="1:2" ht="12.75">
      <c r="A5">
        <v>4</v>
      </c>
      <c r="B5" t="s">
        <v>213</v>
      </c>
    </row>
    <row r="6" spans="1:2" ht="12.75">
      <c r="A6">
        <v>5</v>
      </c>
      <c r="B6" t="s">
        <v>215</v>
      </c>
    </row>
    <row r="7" spans="1:2" ht="12.75">
      <c r="A7">
        <v>6</v>
      </c>
      <c r="B7" t="s">
        <v>214</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 nobuto</dc:creator>
  <cp:keywords/>
  <dc:description/>
  <cp:lastModifiedBy>佐賀市</cp:lastModifiedBy>
  <cp:lastPrinted>2012-04-21T07:44:25Z</cp:lastPrinted>
  <dcterms:created xsi:type="dcterms:W3CDTF">2009-11-14T04:23:33Z</dcterms:created>
  <dcterms:modified xsi:type="dcterms:W3CDTF">2012-05-03T02:00:08Z</dcterms:modified>
  <cp:category/>
  <cp:version/>
  <cp:contentType/>
  <cp:contentStatus/>
</cp:coreProperties>
</file>